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Transaction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<sst xmlns="http://schemas.openxmlformats.org/spreadsheetml/2006/main" count="1461" uniqueCount="204">
  <si>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</si>
  <si>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</si>
  <si>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</si>
  <si>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</si>
  <si>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</si>
  <si>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</si>
  <si>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</si>
  <si>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</si>
  <si>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</si>
  <si>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</si>
  <si>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</si>
  <si>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</si>
  <si>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</si>
  <si>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</si>
  <si>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</si>
  <si>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</si>
  <si>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Deal No</t>
  </si>
  <si>
    <t>Instrument Name</t>
  </si>
  <si>
    <t>ISIN Code</t>
  </si>
  <si>
    <t>External Code</t>
  </si>
  <si>
    <t>Trans. Nature</t>
  </si>
  <si>
    <t>Trans. Type</t>
  </si>
  <si>
    <t>Position Status</t>
  </si>
  <si>
    <t>Rating</t>
  </si>
  <si>
    <t>Maturity</t>
  </si>
  <si>
    <t>Frequency</t>
  </si>
  <si>
    <t>Value Date</t>
  </si>
  <si>
    <t>Quantity</t>
  </si>
  <si>
    <t>Deal Price</t>
  </si>
  <si>
    <t>Acc. Interest</t>
  </si>
  <si>
    <t>Other Charges</t>
  </si>
  <si>
    <t>CCIL</t>
  </si>
  <si>
    <t>Broker</t>
  </si>
  <si>
    <t>Brokerage</t>
  </si>
  <si>
    <t>Exchange</t>
  </si>
  <si>
    <t>Counterparty</t>
  </si>
  <si>
    <t>Custodian</t>
  </si>
  <si>
    <t>Full Face Value</t>
  </si>
  <si>
    <t>Split Description</t>
  </si>
  <si>
    <t>Transfer</t>
  </si>
  <si>
    <t>YTM</t>
  </si>
  <si>
    <t>Mandatory Remarks</t>
  </si>
  <si>
    <t>Comments</t>
  </si>
  <si>
    <t>Status</t>
  </si>
  <si>
    <t>Fund Manager / Inputter</t>
  </si>
  <si>
    <t>Dealer</t>
  </si>
  <si>
    <t>Reversal</t>
  </si>
  <si>
    <t>Unique Ref. No.</t>
  </si>
  <si>
    <t>Custom Field1</t>
  </si>
  <si>
    <t>Custom Field2</t>
  </si>
  <si>
    <t>SECONDARY</t>
  </si>
  <si>
    <t>BUY</t>
  </si>
  <si>
    <t>DIRECT</t>
  </si>
  <si>
    <t>Citibank N.A.</t>
  </si>
  <si>
    <t>N</t>
  </si>
  <si>
    <t>Approved</t>
  </si>
  <si>
    <t>H143</t>
  </si>
  <si>
    <t>SOVEREIGN</t>
  </si>
  <si>
    <t>RESERVE BANK OF INDIA</t>
  </si>
  <si>
    <t>J261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</si>
  <si>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</si>
  <si>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</si>
  <si>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</si>
  <si>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</si>
  <si>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 xml:space="preserve">Yield at which valued - This column indicates the traded yield. </t>
  </si>
  <si>
    <t>Portfolio</t>
  </si>
  <si>
    <t>Deal Value</t>
  </si>
  <si>
    <t>Total Deal Value</t>
  </si>
  <si>
    <t>Bank Charges</t>
  </si>
  <si>
    <t>Entry Fee</t>
  </si>
  <si>
    <t>0</t>
  </si>
  <si>
    <t>0.00</t>
  </si>
  <si>
    <t>6</t>
  </si>
  <si>
    <t>L&amp;T Gilt Fund</t>
  </si>
  <si>
    <t>L&amp;T Triple Ace Bond Fund</t>
  </si>
  <si>
    <t>L&amp;T Ultra Short Term Fund</t>
  </si>
  <si>
    <t>CARE A1+</t>
  </si>
  <si>
    <t>SELL</t>
  </si>
  <si>
    <t>CRISIL A1 +</t>
  </si>
  <si>
    <t>L&amp;T Liquid Fund</t>
  </si>
  <si>
    <t>ICRA A1+</t>
  </si>
  <si>
    <t>842.70</t>
  </si>
  <si>
    <t>337.08</t>
  </si>
  <si>
    <t>Redemption funding</t>
  </si>
  <si>
    <t>L&amp;T Short Term Opportunities Fund</t>
  </si>
  <si>
    <t>505.62</t>
  </si>
  <si>
    <t>Rebalancing Portfolio</t>
  </si>
  <si>
    <t>8.20% GOVT - 24-Sep-2025</t>
  </si>
  <si>
    <t>IN0020120047</t>
  </si>
  <si>
    <t>05W991BS1</t>
  </si>
  <si>
    <t>24-Sep-2025</t>
  </si>
  <si>
    <t>0% Federal Bank CD  - 01-Feb-2013</t>
  </si>
  <si>
    <t>INE171A16EF0</t>
  </si>
  <si>
    <t>FEDBNK010213</t>
  </si>
  <si>
    <t>01-Feb-2013</t>
  </si>
  <si>
    <t>Reliance Mutual Fund</t>
  </si>
  <si>
    <t>L&amp;T Cash Fund</t>
  </si>
  <si>
    <t>2012201305522</t>
  </si>
  <si>
    <t>0% ICICI Bank Ltd. CD - 22-Jan-2013</t>
  </si>
  <si>
    <t>INE090A16RY5</t>
  </si>
  <si>
    <t>ICICIBK220113</t>
  </si>
  <si>
    <t>22-Jan-2013</t>
  </si>
  <si>
    <t>08-Jan-2013</t>
  </si>
  <si>
    <t>BNP Paribas Mutual Fund</t>
  </si>
  <si>
    <t>L&amp;T Flexi Bond Fund</t>
  </si>
  <si>
    <t>2012201305514</t>
  </si>
  <si>
    <t>8.15% GOVT - 11-Jun-2022</t>
  </si>
  <si>
    <t>IN0020120013</t>
  </si>
  <si>
    <t>05W991BM4</t>
  </si>
  <si>
    <t>11-Jun-2022</t>
  </si>
  <si>
    <t>LTMIP</t>
  </si>
  <si>
    <t>Y</t>
  </si>
  <si>
    <t>Deteriorating Valuations</t>
  </si>
  <si>
    <t>2012201305535</t>
  </si>
  <si>
    <t>LTIEGF</t>
  </si>
  <si>
    <t>Portolio rebalancing due to expense and margin funding.</t>
  </si>
  <si>
    <t>L&amp;T Floating Rate Fund</t>
  </si>
  <si>
    <t>2012201305515</t>
  </si>
  <si>
    <t>0% State Bank of Bikaner and Jaipur CD - 14-Jun-2013</t>
  </si>
  <si>
    <t>INE648A16FS7</t>
  </si>
  <si>
    <t>SBBJ140613</t>
  </si>
  <si>
    <t>14-Jun-2013</t>
  </si>
  <si>
    <t>Axis Bank Ltd.</t>
  </si>
  <si>
    <t>2012201305512</t>
  </si>
  <si>
    <t>0% State bank of Travancore  CD - 26-Jun-2013</t>
  </si>
  <si>
    <t>INE654A16CX2</t>
  </si>
  <si>
    <t>SBOT260613</t>
  </si>
  <si>
    <t>26-Jun-2013</t>
  </si>
  <si>
    <t>Derivium Tradition Securities (India) Pvt. Ltd.</t>
  </si>
  <si>
    <t>2012201305523</t>
  </si>
  <si>
    <t>2012201305448</t>
  </si>
  <si>
    <t>07-Jan-2013</t>
  </si>
  <si>
    <t>Trading Buy</t>
  </si>
  <si>
    <t>2012201305456</t>
  </si>
  <si>
    <t>8.83% - CG - 12 Dec 2041</t>
  </si>
  <si>
    <t>IN0020110063</t>
  </si>
  <si>
    <t>13CG2041001</t>
  </si>
  <si>
    <t>12-Dec-2041</t>
  </si>
  <si>
    <t>2012201305492</t>
  </si>
  <si>
    <t>2012201305495</t>
  </si>
  <si>
    <t>2012201305498</t>
  </si>
  <si>
    <t>421.35</t>
  </si>
  <si>
    <t>2012201305504</t>
  </si>
  <si>
    <t>8.97% GOVT - 05-Dec-2030</t>
  </si>
  <si>
    <t>IN0020110055</t>
  </si>
  <si>
    <t>05W991BJ1</t>
  </si>
  <si>
    <t>05-Dec-2030</t>
  </si>
  <si>
    <t>2012201305507</t>
  </si>
  <si>
    <t>168.54</t>
  </si>
  <si>
    <t>2012201305446</t>
  </si>
  <si>
    <t>Trading Sell</t>
  </si>
  <si>
    <t>2012201305471</t>
  </si>
  <si>
    <t>2012201305475</t>
  </si>
  <si>
    <t>2012201305478</t>
  </si>
  <si>
    <t>2012201305483</t>
  </si>
  <si>
    <t>2012201305501</t>
  </si>
  <si>
    <t>2012201305510</t>
  </si>
  <si>
    <t>L&amp;T Income Opportunities Fund</t>
  </si>
  <si>
    <t>2012201305489</t>
  </si>
  <si>
    <t>0% Bank of Baroda CD - 20-Dec-2013</t>
  </si>
  <si>
    <t>INE028A16490</t>
  </si>
  <si>
    <t>BOB20122013</t>
  </si>
  <si>
    <t>20-Dec-2013</t>
  </si>
  <si>
    <t>SUNIDHI SECURITIES &amp; FINANCE  LIMITED (06764)</t>
  </si>
  <si>
    <t>2012201305486</t>
  </si>
  <si>
    <t>0% Bank Of Baroda CD - 17-Dec-2013</t>
  </si>
  <si>
    <t>INE028A16482</t>
  </si>
  <si>
    <t>BOB17122013</t>
  </si>
  <si>
    <t>17-Dec-2013</t>
  </si>
  <si>
    <t>2012201305518</t>
  </si>
  <si>
    <t>L&amp;T India Equity and Gold Fund</t>
  </si>
  <si>
    <t>2012201305534</t>
  </si>
  <si>
    <t>LTFBF</t>
  </si>
  <si>
    <t xml:space="preserve">LTFBF/TRANSFER/2012201305535/25000
</t>
  </si>
  <si>
    <t>2012201305516</t>
  </si>
  <si>
    <t>Taurus Corporate Advisory Services Ltd</t>
  </si>
  <si>
    <t>2012201305519</t>
  </si>
  <si>
    <t>2012201305530</t>
  </si>
  <si>
    <t>L&amp;T Monthly Income Plan</t>
  </si>
  <si>
    <t>2012201305513</t>
  </si>
  <si>
    <t xml:space="preserve">LTFBF/TRANSFER/2012201305514/50000
</t>
  </si>
  <si>
    <t>2012201305520</t>
  </si>
  <si>
    <t>Kotak Mahindra Old Mutual Life Insurance Ltd.</t>
  </si>
  <si>
    <t>2012201305457</t>
  </si>
  <si>
    <t>2012201305473</t>
  </si>
  <si>
    <t>2012201305493</t>
  </si>
  <si>
    <t>2012201305496</t>
  </si>
  <si>
    <t>2012201305499</t>
  </si>
  <si>
    <t>2012201305505</t>
  </si>
  <si>
    <t>2012201305508</t>
  </si>
  <si>
    <t>674.16</t>
  </si>
  <si>
    <t>2012201305472</t>
  </si>
  <si>
    <t>2012201305476</t>
  </si>
  <si>
    <t>2012201305479</t>
  </si>
  <si>
    <t>2012201305481</t>
  </si>
  <si>
    <t>2012201305484</t>
  </si>
  <si>
    <t>2012201305502</t>
  </si>
  <si>
    <t>2012201305511</t>
  </si>
  <si>
    <t>2012201305490</t>
  </si>
  <si>
    <t>2012201305487</t>
  </si>
  <si>
    <t>T+0</t>
  </si>
  <si>
    <t>Market Trade</t>
  </si>
  <si>
    <t>Inter-scheme</t>
  </si>
  <si>
    <t>T+1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</si>
</sst>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###########0.#####0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10" borderId="0" xfId="0" applyFill="1" applyAlignment="1">
      <alignment wrapText="1"/>
    </xf>
    <xf numFmtId="0" fontId="0" fillId="10" borderId="0" xfId="0" applyFill="1" applyAlignment="1">
      <alignment/>
    </xf>
    <xf numFmtId="0" fontId="0" fillId="0" borderId="0" xfId="55">
      <alignment/>
      <protection/>
    </xf>
    <xf numFmtId="165" fontId="0" fillId="0" borderId="0" xfId="55" applyNumberFormat="1">
      <alignment/>
      <protection/>
    </xf>
    <xf numFmtId="0" fontId="0" fillId="0" borderId="0" xfId="55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0"/>
  <sheetViews>
    <sheetView tabSelected="1" zoomScale="85" zoomScaleNormal="85" zoomScalePageLayoutView="0" workbookViewId="0" topLeftCell="A1">
      <selection activeCell="B4" sqref="B4"/>
    </sheetView>
  </sheetViews>
  <sheetFormatPr defaultColWidth="0" defaultRowHeight="15" zeroHeight="1"/>
  <cols>
    <col min="1" max="1" width="9.140625" style="0" customWidth="1"/>
    <col min="2" max="2" width="31.140625" style="0" customWidth="1"/>
    <col min="3" max="3" width="13.8515625" style="0" customWidth="1"/>
    <col min="4" max="4" width="30.7109375" style="0" customWidth="1"/>
    <col min="5" max="5" width="16.421875" style="0" customWidth="1"/>
    <col min="6" max="6" width="14.00390625" style="0" customWidth="1"/>
    <col min="7" max="7" width="18.00390625" style="0" customWidth="1"/>
    <col min="8" max="8" width="15.7109375" style="0" customWidth="1"/>
    <col min="9" max="9" width="15.8515625" style="0" customWidth="1"/>
    <col min="10" max="10" width="16.28125" style="0" customWidth="1"/>
    <col min="11" max="11" width="26.421875" style="0" customWidth="1"/>
    <col min="12" max="12" width="31.00390625" style="0" customWidth="1"/>
    <col min="13" max="14" width="16.57421875" style="0" customWidth="1"/>
    <col min="15" max="15" width="15.57421875" style="0" customWidth="1"/>
  </cols>
  <sheetData>
    <row r="1" spans="1:10" ht="15">
      <c r="A1" s="1" t="s">
        <v>0</v>
      </c>
      <c r="E1" s="2"/>
      <c r="H1" s="2"/>
      <c r="I1" s="2"/>
      <c r="J1" s="2"/>
    </row>
    <row r="2" spans="1:15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15">
      <c r="A3" s="8">
        <v>1</v>
      </c>
      <c r="B3" s="8" t="s">
        <v>98</v>
      </c>
      <c r="C3" s="8" t="s">
        <v>99</v>
      </c>
      <c r="D3" s="8" t="s">
        <v>96</v>
      </c>
      <c r="E3" s="7" t="s">
        <v>101</v>
      </c>
      <c r="F3" s="6">
        <v>14</v>
      </c>
      <c r="G3" s="8" t="s">
        <v>200</v>
      </c>
      <c r="H3" s="7" t="s">
        <v>102</v>
      </c>
      <c r="I3" s="7" t="s">
        <v>102</v>
      </c>
      <c r="J3" s="7" t="s">
        <v>102</v>
      </c>
      <c r="K3" s="9">
        <v>5000000</v>
      </c>
      <c r="L3" s="8">
        <v>498432500</v>
      </c>
      <c r="M3" s="10">
        <v>99.6865</v>
      </c>
      <c r="N3" s="8">
        <v>8.1991</v>
      </c>
      <c r="O3" s="8" t="s">
        <v>201</v>
      </c>
    </row>
    <row r="4" spans="1:15" ht="15">
      <c r="A4" s="8">
        <f>A3+1</f>
        <v>2</v>
      </c>
      <c r="B4" s="8" t="s">
        <v>106</v>
      </c>
      <c r="C4" s="8" t="s">
        <v>107</v>
      </c>
      <c r="D4" s="8" t="s">
        <v>104</v>
      </c>
      <c r="E4" s="7" t="s">
        <v>109</v>
      </c>
      <c r="F4" s="6">
        <v>3441</v>
      </c>
      <c r="G4" s="8" t="s">
        <v>200</v>
      </c>
      <c r="H4" s="7" t="s">
        <v>102</v>
      </c>
      <c r="I4" s="7" t="s">
        <v>102</v>
      </c>
      <c r="J4" s="7" t="s">
        <v>102</v>
      </c>
      <c r="K4" s="9">
        <v>50000</v>
      </c>
      <c r="L4" s="8">
        <v>5080000</v>
      </c>
      <c r="M4" s="10">
        <v>101.6</v>
      </c>
      <c r="N4" s="8">
        <v>7.9045</v>
      </c>
      <c r="O4" s="8" t="s">
        <v>202</v>
      </c>
    </row>
    <row r="5" spans="1:15" ht="15">
      <c r="A5" s="8">
        <f aca="true" t="shared" si="0" ref="A5:A47">A4+1</f>
        <v>3</v>
      </c>
      <c r="B5" s="8" t="s">
        <v>87</v>
      </c>
      <c r="C5" s="8" t="s">
        <v>88</v>
      </c>
      <c r="D5" s="8" t="s">
        <v>104</v>
      </c>
      <c r="E5" s="7" t="s">
        <v>90</v>
      </c>
      <c r="F5" s="6">
        <v>4642</v>
      </c>
      <c r="G5" s="8" t="s">
        <v>200</v>
      </c>
      <c r="H5" s="7" t="s">
        <v>102</v>
      </c>
      <c r="I5" s="7" t="s">
        <v>102</v>
      </c>
      <c r="J5" s="7" t="s">
        <v>102</v>
      </c>
      <c r="K5" s="9">
        <v>25000</v>
      </c>
      <c r="L5" s="8">
        <v>2546250</v>
      </c>
      <c r="M5" s="10">
        <v>101.85</v>
      </c>
      <c r="N5" s="8">
        <v>7.9635</v>
      </c>
      <c r="O5" s="8" t="s">
        <v>202</v>
      </c>
    </row>
    <row r="6" spans="1:15" ht="15">
      <c r="A6" s="8">
        <f t="shared" si="0"/>
        <v>4</v>
      </c>
      <c r="B6" s="8" t="s">
        <v>118</v>
      </c>
      <c r="C6" s="8" t="s">
        <v>119</v>
      </c>
      <c r="D6" s="8" t="s">
        <v>116</v>
      </c>
      <c r="E6" s="7" t="s">
        <v>121</v>
      </c>
      <c r="F6" s="6">
        <v>157</v>
      </c>
      <c r="G6" s="8" t="s">
        <v>200</v>
      </c>
      <c r="H6" s="7" t="s">
        <v>102</v>
      </c>
      <c r="I6" s="7" t="s">
        <v>102</v>
      </c>
      <c r="J6" s="7" t="s">
        <v>102</v>
      </c>
      <c r="K6" s="9">
        <v>2500000</v>
      </c>
      <c r="L6" s="8">
        <v>241182000</v>
      </c>
      <c r="M6" s="10">
        <v>96.4728</v>
      </c>
      <c r="N6" s="8">
        <v>8.5</v>
      </c>
      <c r="O6" s="8" t="s">
        <v>201</v>
      </c>
    </row>
    <row r="7" spans="1:15" ht="15">
      <c r="A7" s="8">
        <f t="shared" si="0"/>
        <v>5</v>
      </c>
      <c r="B7" s="8" t="s">
        <v>124</v>
      </c>
      <c r="C7" s="8" t="s">
        <v>125</v>
      </c>
      <c r="D7" s="8" t="s">
        <v>116</v>
      </c>
      <c r="E7" s="7" t="s">
        <v>127</v>
      </c>
      <c r="F7" s="6">
        <v>169</v>
      </c>
      <c r="G7" s="8" t="s">
        <v>200</v>
      </c>
      <c r="H7" s="7" t="s">
        <v>102</v>
      </c>
      <c r="I7" s="7" t="s">
        <v>102</v>
      </c>
      <c r="J7" s="7" t="s">
        <v>102</v>
      </c>
      <c r="K7" s="9">
        <v>2500000</v>
      </c>
      <c r="L7" s="8">
        <v>240522750</v>
      </c>
      <c r="M7" s="10">
        <v>96.2091</v>
      </c>
      <c r="N7" s="8">
        <v>8.5101</v>
      </c>
      <c r="O7" s="8" t="s">
        <v>201</v>
      </c>
    </row>
    <row r="8" spans="1:15" ht="15">
      <c r="A8" s="8">
        <f t="shared" si="0"/>
        <v>6</v>
      </c>
      <c r="B8" s="8" t="s">
        <v>98</v>
      </c>
      <c r="C8" s="8" t="s">
        <v>99</v>
      </c>
      <c r="D8" s="8" t="s">
        <v>116</v>
      </c>
      <c r="E8" s="7" t="s">
        <v>101</v>
      </c>
      <c r="F8" s="6">
        <v>14</v>
      </c>
      <c r="G8" s="8" t="s">
        <v>200</v>
      </c>
      <c r="H8" s="7" t="s">
        <v>102</v>
      </c>
      <c r="I8" s="7" t="s">
        <v>102</v>
      </c>
      <c r="J8" s="7" t="s">
        <v>102</v>
      </c>
      <c r="K8" s="9">
        <v>2500000</v>
      </c>
      <c r="L8" s="8">
        <v>249216250</v>
      </c>
      <c r="M8" s="10">
        <v>99.6865</v>
      </c>
      <c r="N8" s="8">
        <v>8.1991</v>
      </c>
      <c r="O8" s="8" t="s">
        <v>201</v>
      </c>
    </row>
    <row r="9" spans="1:15" ht="15">
      <c r="A9" s="8">
        <f t="shared" si="0"/>
        <v>7</v>
      </c>
      <c r="B9" s="8" t="s">
        <v>106</v>
      </c>
      <c r="C9" s="8" t="s">
        <v>107</v>
      </c>
      <c r="D9" s="8" t="s">
        <v>73</v>
      </c>
      <c r="E9" s="7" t="s">
        <v>109</v>
      </c>
      <c r="F9" s="6">
        <v>3441</v>
      </c>
      <c r="G9" s="8" t="s">
        <v>203</v>
      </c>
      <c r="H9" s="7" t="s">
        <v>131</v>
      </c>
      <c r="I9" s="7" t="s">
        <v>131</v>
      </c>
      <c r="J9" s="7" t="s">
        <v>102</v>
      </c>
      <c r="K9" s="9">
        <v>500000</v>
      </c>
      <c r="L9" s="8">
        <v>50760000</v>
      </c>
      <c r="M9" s="10">
        <v>101.52</v>
      </c>
      <c r="N9" s="8">
        <v>7.9166</v>
      </c>
      <c r="O9" s="8" t="s">
        <v>201</v>
      </c>
    </row>
    <row r="10" spans="1:15" ht="15">
      <c r="A10" s="8">
        <f t="shared" si="0"/>
        <v>8</v>
      </c>
      <c r="B10" s="8" t="s">
        <v>134</v>
      </c>
      <c r="C10" s="8" t="s">
        <v>135</v>
      </c>
      <c r="D10" s="8" t="s">
        <v>73</v>
      </c>
      <c r="E10" s="7" t="s">
        <v>137</v>
      </c>
      <c r="F10" s="6">
        <v>10565</v>
      </c>
      <c r="G10" s="8" t="s">
        <v>203</v>
      </c>
      <c r="H10" s="7" t="s">
        <v>131</v>
      </c>
      <c r="I10" s="7" t="s">
        <v>131</v>
      </c>
      <c r="J10" s="7" t="s">
        <v>102</v>
      </c>
      <c r="K10" s="9">
        <v>200000</v>
      </c>
      <c r="L10" s="8">
        <v>21582000</v>
      </c>
      <c r="M10" s="10">
        <v>107.91</v>
      </c>
      <c r="N10" s="8">
        <v>8.1156</v>
      </c>
      <c r="O10" s="8" t="s">
        <v>201</v>
      </c>
    </row>
    <row r="11" spans="1:15" ht="15">
      <c r="A11" s="8">
        <f t="shared" si="0"/>
        <v>9</v>
      </c>
      <c r="B11" s="8" t="s">
        <v>106</v>
      </c>
      <c r="C11" s="8" t="s">
        <v>107</v>
      </c>
      <c r="D11" s="8" t="s">
        <v>73</v>
      </c>
      <c r="E11" s="7" t="s">
        <v>109</v>
      </c>
      <c r="F11" s="6">
        <v>3441</v>
      </c>
      <c r="G11" s="8" t="s">
        <v>203</v>
      </c>
      <c r="H11" s="7" t="s">
        <v>131</v>
      </c>
      <c r="I11" s="7" t="s">
        <v>131</v>
      </c>
      <c r="J11" s="7" t="s">
        <v>102</v>
      </c>
      <c r="K11" s="9">
        <v>300000</v>
      </c>
      <c r="L11" s="8">
        <v>30480750</v>
      </c>
      <c r="M11" s="10">
        <v>101.6025</v>
      </c>
      <c r="N11" s="8">
        <v>7.9041</v>
      </c>
      <c r="O11" s="8" t="s">
        <v>201</v>
      </c>
    </row>
    <row r="12" spans="1:15" ht="15">
      <c r="A12" s="8">
        <f t="shared" si="0"/>
        <v>10</v>
      </c>
      <c r="B12" s="8" t="s">
        <v>106</v>
      </c>
      <c r="C12" s="8" t="s">
        <v>107</v>
      </c>
      <c r="D12" s="8" t="s">
        <v>73</v>
      </c>
      <c r="E12" s="7" t="s">
        <v>109</v>
      </c>
      <c r="F12" s="6">
        <v>3441</v>
      </c>
      <c r="G12" s="8" t="s">
        <v>203</v>
      </c>
      <c r="H12" s="7" t="s">
        <v>131</v>
      </c>
      <c r="I12" s="7" t="s">
        <v>131</v>
      </c>
      <c r="J12" s="7" t="s">
        <v>102</v>
      </c>
      <c r="K12" s="9">
        <v>200000</v>
      </c>
      <c r="L12" s="8">
        <v>20346000</v>
      </c>
      <c r="M12" s="10">
        <v>101.73</v>
      </c>
      <c r="N12" s="8">
        <v>7.8849</v>
      </c>
      <c r="O12" s="8" t="s">
        <v>201</v>
      </c>
    </row>
    <row r="13" spans="1:15" ht="15">
      <c r="A13" s="8">
        <f t="shared" si="0"/>
        <v>11</v>
      </c>
      <c r="B13" s="8" t="s">
        <v>134</v>
      </c>
      <c r="C13" s="8" t="s">
        <v>135</v>
      </c>
      <c r="D13" s="8" t="s">
        <v>73</v>
      </c>
      <c r="E13" s="7" t="s">
        <v>137</v>
      </c>
      <c r="F13" s="6">
        <v>10565</v>
      </c>
      <c r="G13" s="8" t="s">
        <v>203</v>
      </c>
      <c r="H13" s="7" t="s">
        <v>131</v>
      </c>
      <c r="I13" s="7" t="s">
        <v>131</v>
      </c>
      <c r="J13" s="7" t="s">
        <v>102</v>
      </c>
      <c r="K13" s="9">
        <v>250000</v>
      </c>
      <c r="L13" s="8">
        <v>26992500</v>
      </c>
      <c r="M13" s="10">
        <v>107.97</v>
      </c>
      <c r="N13" s="8">
        <v>8.1106</v>
      </c>
      <c r="O13" s="8" t="s">
        <v>201</v>
      </c>
    </row>
    <row r="14" spans="1:15" ht="15">
      <c r="A14" s="8">
        <f t="shared" si="0"/>
        <v>12</v>
      </c>
      <c r="B14" s="8" t="s">
        <v>143</v>
      </c>
      <c r="C14" s="8" t="s">
        <v>144</v>
      </c>
      <c r="D14" s="8" t="s">
        <v>73</v>
      </c>
      <c r="E14" s="7" t="s">
        <v>146</v>
      </c>
      <c r="F14" s="6">
        <v>6540</v>
      </c>
      <c r="G14" s="8" t="s">
        <v>203</v>
      </c>
      <c r="H14" s="7" t="s">
        <v>131</v>
      </c>
      <c r="I14" s="7" t="s">
        <v>131</v>
      </c>
      <c r="J14" s="7" t="s">
        <v>102</v>
      </c>
      <c r="K14" s="9">
        <v>200000</v>
      </c>
      <c r="L14" s="8">
        <v>21735000</v>
      </c>
      <c r="M14" s="10">
        <v>108.675</v>
      </c>
      <c r="N14" s="8">
        <v>8.046</v>
      </c>
      <c r="O14" s="8" t="s">
        <v>201</v>
      </c>
    </row>
    <row r="15" spans="1:15" ht="15">
      <c r="A15" s="8">
        <f t="shared" si="0"/>
        <v>13</v>
      </c>
      <c r="B15" s="8" t="s">
        <v>143</v>
      </c>
      <c r="C15" s="8" t="s">
        <v>144</v>
      </c>
      <c r="D15" s="8" t="s">
        <v>73</v>
      </c>
      <c r="E15" s="7" t="s">
        <v>146</v>
      </c>
      <c r="F15" s="6">
        <v>6540</v>
      </c>
      <c r="G15" s="8" t="s">
        <v>203</v>
      </c>
      <c r="H15" s="7" t="s">
        <v>131</v>
      </c>
      <c r="I15" s="7" t="s">
        <v>131</v>
      </c>
      <c r="J15" s="7" t="s">
        <v>102</v>
      </c>
      <c r="K15" s="9">
        <v>100000</v>
      </c>
      <c r="L15" s="8">
        <v>10868500</v>
      </c>
      <c r="M15" s="10">
        <v>108.685</v>
      </c>
      <c r="N15" s="8">
        <v>8.045</v>
      </c>
      <c r="O15" s="8" t="s">
        <v>201</v>
      </c>
    </row>
    <row r="16" spans="1:15" ht="15">
      <c r="A16" s="8">
        <f t="shared" si="0"/>
        <v>14</v>
      </c>
      <c r="B16" s="8" t="s">
        <v>106</v>
      </c>
      <c r="C16" s="8" t="s">
        <v>107</v>
      </c>
      <c r="D16" s="8" t="s">
        <v>73</v>
      </c>
      <c r="E16" s="7" t="s">
        <v>109</v>
      </c>
      <c r="F16" s="6">
        <v>3441</v>
      </c>
      <c r="G16" s="8" t="s">
        <v>203</v>
      </c>
      <c r="H16" s="7" t="s">
        <v>131</v>
      </c>
      <c r="I16" s="7" t="s">
        <v>131</v>
      </c>
      <c r="J16" s="7" t="s">
        <v>102</v>
      </c>
      <c r="K16" s="9">
        <v>500000</v>
      </c>
      <c r="L16" s="8">
        <v>50785000</v>
      </c>
      <c r="M16" s="10">
        <v>101.57</v>
      </c>
      <c r="N16" s="8">
        <v>7.909</v>
      </c>
      <c r="O16" s="8" t="s">
        <v>201</v>
      </c>
    </row>
    <row r="17" spans="1:15" ht="15">
      <c r="A17" s="8">
        <f t="shared" si="0"/>
        <v>15</v>
      </c>
      <c r="B17" s="8" t="s">
        <v>134</v>
      </c>
      <c r="C17" s="8" t="s">
        <v>135</v>
      </c>
      <c r="D17" s="8" t="s">
        <v>73</v>
      </c>
      <c r="E17" s="7" t="s">
        <v>137</v>
      </c>
      <c r="F17" s="6">
        <v>10565</v>
      </c>
      <c r="G17" s="8" t="s">
        <v>203</v>
      </c>
      <c r="H17" s="7" t="s">
        <v>131</v>
      </c>
      <c r="I17" s="7" t="s">
        <v>131</v>
      </c>
      <c r="J17" s="7" t="s">
        <v>102</v>
      </c>
      <c r="K17" s="9">
        <v>200000</v>
      </c>
      <c r="L17" s="8">
        <v>21599500</v>
      </c>
      <c r="M17" s="10">
        <v>107.9975</v>
      </c>
      <c r="N17" s="8">
        <v>8.1083</v>
      </c>
      <c r="O17" s="8" t="s">
        <v>201</v>
      </c>
    </row>
    <row r="18" spans="1:15" ht="15">
      <c r="A18" s="8">
        <f t="shared" si="0"/>
        <v>16</v>
      </c>
      <c r="B18" s="8" t="s">
        <v>106</v>
      </c>
      <c r="C18" s="8" t="s">
        <v>107</v>
      </c>
      <c r="D18" s="8" t="s">
        <v>73</v>
      </c>
      <c r="E18" s="7" t="s">
        <v>109</v>
      </c>
      <c r="F18" s="6">
        <v>3441</v>
      </c>
      <c r="G18" s="8" t="s">
        <v>203</v>
      </c>
      <c r="H18" s="7" t="s">
        <v>131</v>
      </c>
      <c r="I18" s="7" t="s">
        <v>131</v>
      </c>
      <c r="J18" s="7" t="s">
        <v>102</v>
      </c>
      <c r="K18" s="9">
        <v>200000</v>
      </c>
      <c r="L18" s="8">
        <v>20322500</v>
      </c>
      <c r="M18" s="10">
        <v>101.6125</v>
      </c>
      <c r="N18" s="8">
        <v>7.9026</v>
      </c>
      <c r="O18" s="8" t="s">
        <v>201</v>
      </c>
    </row>
    <row r="19" spans="1:15" ht="15">
      <c r="A19" s="8">
        <f t="shared" si="0"/>
        <v>17</v>
      </c>
      <c r="B19" s="8" t="s">
        <v>106</v>
      </c>
      <c r="C19" s="8" t="s">
        <v>107</v>
      </c>
      <c r="D19" s="8" t="s">
        <v>73</v>
      </c>
      <c r="E19" s="7" t="s">
        <v>109</v>
      </c>
      <c r="F19" s="6">
        <v>3441</v>
      </c>
      <c r="G19" s="8" t="s">
        <v>203</v>
      </c>
      <c r="H19" s="7" t="s">
        <v>131</v>
      </c>
      <c r="I19" s="7" t="s">
        <v>131</v>
      </c>
      <c r="J19" s="7" t="s">
        <v>102</v>
      </c>
      <c r="K19" s="9">
        <v>300000</v>
      </c>
      <c r="L19" s="8">
        <v>30497250</v>
      </c>
      <c r="M19" s="10">
        <v>101.6575</v>
      </c>
      <c r="N19" s="8">
        <v>7.8958</v>
      </c>
      <c r="O19" s="8" t="s">
        <v>201</v>
      </c>
    </row>
    <row r="20" spans="1:15" ht="15">
      <c r="A20" s="8">
        <f t="shared" si="0"/>
        <v>18</v>
      </c>
      <c r="B20" s="8" t="s">
        <v>134</v>
      </c>
      <c r="C20" s="8" t="s">
        <v>135</v>
      </c>
      <c r="D20" s="8" t="s">
        <v>73</v>
      </c>
      <c r="E20" s="7" t="s">
        <v>137</v>
      </c>
      <c r="F20" s="6">
        <v>10565</v>
      </c>
      <c r="G20" s="8" t="s">
        <v>203</v>
      </c>
      <c r="H20" s="7" t="s">
        <v>131</v>
      </c>
      <c r="I20" s="7" t="s">
        <v>131</v>
      </c>
      <c r="J20" s="7" t="s">
        <v>102</v>
      </c>
      <c r="K20" s="9">
        <v>250000</v>
      </c>
      <c r="L20" s="8">
        <v>27007500</v>
      </c>
      <c r="M20" s="10">
        <v>108.03</v>
      </c>
      <c r="N20" s="8">
        <v>8.1055</v>
      </c>
      <c r="O20" s="8" t="s">
        <v>201</v>
      </c>
    </row>
    <row r="21" spans="1:15" ht="15">
      <c r="A21" s="8">
        <f t="shared" si="0"/>
        <v>19</v>
      </c>
      <c r="B21" s="8" t="s">
        <v>143</v>
      </c>
      <c r="C21" s="8" t="s">
        <v>144</v>
      </c>
      <c r="D21" s="8" t="s">
        <v>73</v>
      </c>
      <c r="E21" s="7" t="s">
        <v>146</v>
      </c>
      <c r="F21" s="6">
        <v>6540</v>
      </c>
      <c r="G21" s="8" t="s">
        <v>203</v>
      </c>
      <c r="H21" s="7" t="s">
        <v>131</v>
      </c>
      <c r="I21" s="7" t="s">
        <v>131</v>
      </c>
      <c r="J21" s="7" t="s">
        <v>102</v>
      </c>
      <c r="K21" s="9">
        <v>200000</v>
      </c>
      <c r="L21" s="8">
        <v>21725500</v>
      </c>
      <c r="M21" s="10">
        <v>108.6275</v>
      </c>
      <c r="N21" s="8">
        <v>8.0507</v>
      </c>
      <c r="O21" s="8" t="s">
        <v>201</v>
      </c>
    </row>
    <row r="22" spans="1:15" ht="15">
      <c r="A22" s="8">
        <f t="shared" si="0"/>
        <v>20</v>
      </c>
      <c r="B22" s="8" t="s">
        <v>143</v>
      </c>
      <c r="C22" s="8" t="s">
        <v>144</v>
      </c>
      <c r="D22" s="8" t="s">
        <v>73</v>
      </c>
      <c r="E22" s="7" t="s">
        <v>146</v>
      </c>
      <c r="F22" s="6">
        <v>6540</v>
      </c>
      <c r="G22" s="8" t="s">
        <v>203</v>
      </c>
      <c r="H22" s="7" t="s">
        <v>131</v>
      </c>
      <c r="I22" s="7" t="s">
        <v>131</v>
      </c>
      <c r="J22" s="7" t="s">
        <v>102</v>
      </c>
      <c r="K22" s="9">
        <v>100000</v>
      </c>
      <c r="L22" s="8">
        <v>10858250</v>
      </c>
      <c r="M22" s="10">
        <v>108.5825</v>
      </c>
      <c r="N22" s="8">
        <v>8.0552</v>
      </c>
      <c r="O22" s="8" t="s">
        <v>201</v>
      </c>
    </row>
    <row r="23" spans="1:15" ht="15">
      <c r="A23" s="8">
        <f t="shared" si="0"/>
        <v>21</v>
      </c>
      <c r="B23" s="8" t="s">
        <v>159</v>
      </c>
      <c r="C23" s="8" t="s">
        <v>160</v>
      </c>
      <c r="D23" s="8" t="s">
        <v>157</v>
      </c>
      <c r="E23" s="7" t="s">
        <v>162</v>
      </c>
      <c r="F23" s="6">
        <v>346</v>
      </c>
      <c r="G23" s="8" t="s">
        <v>203</v>
      </c>
      <c r="H23" s="7" t="s">
        <v>131</v>
      </c>
      <c r="I23" s="7" t="s">
        <v>131</v>
      </c>
      <c r="J23" s="7" t="s">
        <v>102</v>
      </c>
      <c r="K23" s="9">
        <v>500000</v>
      </c>
      <c r="L23" s="8">
        <v>46231100</v>
      </c>
      <c r="M23" s="10">
        <v>92.4622</v>
      </c>
      <c r="N23" s="8">
        <v>8.6</v>
      </c>
      <c r="O23" s="8" t="s">
        <v>201</v>
      </c>
    </row>
    <row r="24" spans="1:15" ht="15">
      <c r="A24" s="8">
        <f t="shared" si="0"/>
        <v>22</v>
      </c>
      <c r="B24" s="8" t="s">
        <v>165</v>
      </c>
      <c r="C24" s="8" t="s">
        <v>166</v>
      </c>
      <c r="D24" s="8" t="s">
        <v>157</v>
      </c>
      <c r="E24" s="7" t="s">
        <v>168</v>
      </c>
      <c r="F24" s="6">
        <v>343</v>
      </c>
      <c r="G24" s="8" t="s">
        <v>203</v>
      </c>
      <c r="H24" s="7" t="s">
        <v>131</v>
      </c>
      <c r="I24" s="7" t="s">
        <v>131</v>
      </c>
      <c r="J24" s="7" t="s">
        <v>102</v>
      </c>
      <c r="K24" s="9">
        <v>500000</v>
      </c>
      <c r="L24" s="8">
        <v>46261300</v>
      </c>
      <c r="M24" s="10">
        <v>92.5226</v>
      </c>
      <c r="N24" s="8">
        <v>8.6001</v>
      </c>
      <c r="O24" s="8" t="s">
        <v>201</v>
      </c>
    </row>
    <row r="25" spans="1:15" ht="15">
      <c r="A25" s="8">
        <f t="shared" si="0"/>
        <v>23</v>
      </c>
      <c r="B25" s="8" t="s">
        <v>91</v>
      </c>
      <c r="C25" s="8" t="s">
        <v>92</v>
      </c>
      <c r="D25" s="8" t="s">
        <v>157</v>
      </c>
      <c r="E25" s="7" t="s">
        <v>94</v>
      </c>
      <c r="F25" s="6">
        <v>24</v>
      </c>
      <c r="G25" s="8" t="s">
        <v>200</v>
      </c>
      <c r="H25" s="7" t="s">
        <v>102</v>
      </c>
      <c r="I25" s="7" t="s">
        <v>102</v>
      </c>
      <c r="J25" s="7" t="s">
        <v>102</v>
      </c>
      <c r="K25" s="9">
        <v>600000</v>
      </c>
      <c r="L25" s="8">
        <v>59679420</v>
      </c>
      <c r="M25" s="10">
        <v>99.4657</v>
      </c>
      <c r="N25" s="8">
        <v>8.1695</v>
      </c>
      <c r="O25" s="8" t="s">
        <v>201</v>
      </c>
    </row>
    <row r="26" spans="1:15" ht="15">
      <c r="A26" s="8">
        <f t="shared" si="0"/>
        <v>24</v>
      </c>
      <c r="B26" s="8" t="s">
        <v>87</v>
      </c>
      <c r="C26" s="8" t="s">
        <v>88</v>
      </c>
      <c r="D26" s="8" t="s">
        <v>170</v>
      </c>
      <c r="E26" s="7" t="s">
        <v>90</v>
      </c>
      <c r="F26" s="6">
        <v>4642</v>
      </c>
      <c r="G26" s="8" t="s">
        <v>200</v>
      </c>
      <c r="H26" s="7" t="s">
        <v>102</v>
      </c>
      <c r="I26" s="7" t="s">
        <v>102</v>
      </c>
      <c r="J26" s="7" t="s">
        <v>102</v>
      </c>
      <c r="K26" s="9">
        <v>25000</v>
      </c>
      <c r="L26" s="8">
        <v>2546250</v>
      </c>
      <c r="M26" s="10">
        <v>101.85</v>
      </c>
      <c r="N26" s="8">
        <v>7.9635</v>
      </c>
      <c r="O26" s="8" t="s">
        <v>202</v>
      </c>
    </row>
    <row r="27" spans="1:15" ht="15">
      <c r="A27" s="8">
        <f t="shared" si="0"/>
        <v>25</v>
      </c>
      <c r="B27" s="8" t="s">
        <v>91</v>
      </c>
      <c r="C27" s="8" t="s">
        <v>92</v>
      </c>
      <c r="D27" s="8" t="s">
        <v>79</v>
      </c>
      <c r="E27" s="7" t="s">
        <v>94</v>
      </c>
      <c r="F27" s="6">
        <v>24</v>
      </c>
      <c r="G27" s="8" t="s">
        <v>200</v>
      </c>
      <c r="H27" s="7" t="s">
        <v>102</v>
      </c>
      <c r="I27" s="7" t="s">
        <v>102</v>
      </c>
      <c r="J27" s="7" t="s">
        <v>102</v>
      </c>
      <c r="K27" s="9">
        <v>1000000</v>
      </c>
      <c r="L27" s="8">
        <v>99465700</v>
      </c>
      <c r="M27" s="10">
        <v>99.4657</v>
      </c>
      <c r="N27" s="8">
        <v>8.1695</v>
      </c>
      <c r="O27" s="8" t="s">
        <v>201</v>
      </c>
    </row>
    <row r="28" spans="1:15" ht="15">
      <c r="A28" s="8">
        <f t="shared" si="0"/>
        <v>26</v>
      </c>
      <c r="B28" s="8" t="s">
        <v>91</v>
      </c>
      <c r="C28" s="8" t="s">
        <v>92</v>
      </c>
      <c r="D28" s="8" t="s">
        <v>79</v>
      </c>
      <c r="E28" s="7" t="s">
        <v>94</v>
      </c>
      <c r="F28" s="6">
        <v>24</v>
      </c>
      <c r="G28" s="8" t="s">
        <v>200</v>
      </c>
      <c r="H28" s="7" t="s">
        <v>102</v>
      </c>
      <c r="I28" s="7" t="s">
        <v>102</v>
      </c>
      <c r="J28" s="7" t="s">
        <v>102</v>
      </c>
      <c r="K28" s="9">
        <v>3400000</v>
      </c>
      <c r="L28" s="8">
        <v>338183380</v>
      </c>
      <c r="M28" s="10">
        <v>99.4657</v>
      </c>
      <c r="N28" s="8">
        <v>8.1695</v>
      </c>
      <c r="O28" s="8" t="s">
        <v>201</v>
      </c>
    </row>
    <row r="29" spans="1:15" ht="15">
      <c r="A29" s="8">
        <f t="shared" si="0"/>
        <v>27</v>
      </c>
      <c r="B29" s="8" t="s">
        <v>98</v>
      </c>
      <c r="C29" s="8" t="s">
        <v>99</v>
      </c>
      <c r="D29" s="8" t="s">
        <v>79</v>
      </c>
      <c r="E29" s="7" t="s">
        <v>101</v>
      </c>
      <c r="F29" s="6">
        <v>14</v>
      </c>
      <c r="G29" s="8" t="s">
        <v>200</v>
      </c>
      <c r="H29" s="7" t="s">
        <v>102</v>
      </c>
      <c r="I29" s="7" t="s">
        <v>102</v>
      </c>
      <c r="J29" s="7" t="s">
        <v>102</v>
      </c>
      <c r="K29" s="9">
        <v>5000000</v>
      </c>
      <c r="L29" s="8">
        <v>498432500</v>
      </c>
      <c r="M29" s="10">
        <v>99.6865</v>
      </c>
      <c r="N29" s="8">
        <v>8.1991</v>
      </c>
      <c r="O29" s="8" t="s">
        <v>201</v>
      </c>
    </row>
    <row r="30" spans="1:15" ht="15">
      <c r="A30" s="8">
        <f t="shared" si="0"/>
        <v>28</v>
      </c>
      <c r="B30" s="8" t="s">
        <v>106</v>
      </c>
      <c r="C30" s="8" t="s">
        <v>107</v>
      </c>
      <c r="D30" s="8" t="s">
        <v>178</v>
      </c>
      <c r="E30" s="7" t="s">
        <v>109</v>
      </c>
      <c r="F30" s="6">
        <v>3441</v>
      </c>
      <c r="G30" s="8" t="s">
        <v>200</v>
      </c>
      <c r="H30" s="7" t="s">
        <v>102</v>
      </c>
      <c r="I30" s="7" t="s">
        <v>102</v>
      </c>
      <c r="J30" s="7" t="s">
        <v>102</v>
      </c>
      <c r="K30" s="9">
        <v>50000</v>
      </c>
      <c r="L30" s="8">
        <v>5080000</v>
      </c>
      <c r="M30" s="10">
        <v>101.6</v>
      </c>
      <c r="N30" s="8">
        <v>7.9045</v>
      </c>
      <c r="O30" s="8" t="s">
        <v>202</v>
      </c>
    </row>
    <row r="31" spans="1:15" ht="15">
      <c r="A31" s="8">
        <f t="shared" si="0"/>
        <v>29</v>
      </c>
      <c r="B31" s="8" t="s">
        <v>165</v>
      </c>
      <c r="C31" s="8" t="s">
        <v>166</v>
      </c>
      <c r="D31" s="8" t="s">
        <v>84</v>
      </c>
      <c r="E31" s="7" t="s">
        <v>168</v>
      </c>
      <c r="F31" s="6">
        <v>343</v>
      </c>
      <c r="G31" s="8" t="s">
        <v>200</v>
      </c>
      <c r="H31" s="7" t="s">
        <v>102</v>
      </c>
      <c r="I31" s="7" t="s">
        <v>102</v>
      </c>
      <c r="J31" s="7" t="s">
        <v>102</v>
      </c>
      <c r="K31" s="9">
        <v>1000000</v>
      </c>
      <c r="L31" s="8">
        <v>92506600</v>
      </c>
      <c r="M31" s="10">
        <v>92.5066</v>
      </c>
      <c r="N31" s="8">
        <v>8.62</v>
      </c>
      <c r="O31" s="8" t="s">
        <v>201</v>
      </c>
    </row>
    <row r="32" spans="1:15" ht="15">
      <c r="A32" s="8">
        <f t="shared" si="0"/>
        <v>30</v>
      </c>
      <c r="B32" s="8" t="s">
        <v>134</v>
      </c>
      <c r="C32" s="8" t="s">
        <v>135</v>
      </c>
      <c r="D32" s="8" t="s">
        <v>74</v>
      </c>
      <c r="E32" s="7" t="s">
        <v>137</v>
      </c>
      <c r="F32" s="6">
        <v>10565</v>
      </c>
      <c r="G32" s="8" t="s">
        <v>203</v>
      </c>
      <c r="H32" s="7" t="s">
        <v>131</v>
      </c>
      <c r="I32" s="7" t="s">
        <v>131</v>
      </c>
      <c r="J32" s="7" t="s">
        <v>102</v>
      </c>
      <c r="K32" s="9">
        <v>300000</v>
      </c>
      <c r="L32" s="8">
        <v>32373000</v>
      </c>
      <c r="M32" s="10">
        <v>107.91</v>
      </c>
      <c r="N32" s="8">
        <v>8.1156</v>
      </c>
      <c r="O32" s="8" t="s">
        <v>201</v>
      </c>
    </row>
    <row r="33" spans="1:15" ht="15">
      <c r="A33" s="8">
        <f t="shared" si="0"/>
        <v>31</v>
      </c>
      <c r="B33" s="8" t="s">
        <v>87</v>
      </c>
      <c r="C33" s="8" t="s">
        <v>88</v>
      </c>
      <c r="D33" s="8" t="s">
        <v>74</v>
      </c>
      <c r="E33" s="7" t="s">
        <v>90</v>
      </c>
      <c r="F33" s="6">
        <v>4642</v>
      </c>
      <c r="G33" s="8" t="s">
        <v>203</v>
      </c>
      <c r="H33" s="7" t="s">
        <v>131</v>
      </c>
      <c r="I33" s="7" t="s">
        <v>131</v>
      </c>
      <c r="J33" s="7" t="s">
        <v>102</v>
      </c>
      <c r="K33" s="9">
        <v>500000</v>
      </c>
      <c r="L33" s="8">
        <v>50892500</v>
      </c>
      <c r="M33" s="10">
        <v>101.785</v>
      </c>
      <c r="N33" s="8">
        <v>7.9716</v>
      </c>
      <c r="O33" s="8" t="s">
        <v>201</v>
      </c>
    </row>
    <row r="34" spans="1:15" ht="15">
      <c r="A34" s="8">
        <f t="shared" si="0"/>
        <v>32</v>
      </c>
      <c r="B34" s="8" t="s">
        <v>106</v>
      </c>
      <c r="C34" s="8" t="s">
        <v>107</v>
      </c>
      <c r="D34" s="8" t="s">
        <v>74</v>
      </c>
      <c r="E34" s="7" t="s">
        <v>109</v>
      </c>
      <c r="F34" s="6">
        <v>3441</v>
      </c>
      <c r="G34" s="8" t="s">
        <v>203</v>
      </c>
      <c r="H34" s="7" t="s">
        <v>131</v>
      </c>
      <c r="I34" s="7" t="s">
        <v>131</v>
      </c>
      <c r="J34" s="7" t="s">
        <v>102</v>
      </c>
      <c r="K34" s="9">
        <v>200000</v>
      </c>
      <c r="L34" s="8">
        <v>20320500</v>
      </c>
      <c r="M34" s="10">
        <v>101.6025</v>
      </c>
      <c r="N34" s="8">
        <v>7.9041</v>
      </c>
      <c r="O34" s="8" t="s">
        <v>201</v>
      </c>
    </row>
    <row r="35" spans="1:15" ht="15">
      <c r="A35" s="8">
        <f t="shared" si="0"/>
        <v>33</v>
      </c>
      <c r="B35" s="8" t="s">
        <v>106</v>
      </c>
      <c r="C35" s="8" t="s">
        <v>107</v>
      </c>
      <c r="D35" s="8" t="s">
        <v>74</v>
      </c>
      <c r="E35" s="7" t="s">
        <v>109</v>
      </c>
      <c r="F35" s="6">
        <v>3441</v>
      </c>
      <c r="G35" s="8" t="s">
        <v>203</v>
      </c>
      <c r="H35" s="7" t="s">
        <v>131</v>
      </c>
      <c r="I35" s="7" t="s">
        <v>131</v>
      </c>
      <c r="J35" s="7" t="s">
        <v>102</v>
      </c>
      <c r="K35" s="9">
        <v>300000</v>
      </c>
      <c r="L35" s="8">
        <v>30519000</v>
      </c>
      <c r="M35" s="10">
        <v>101.73</v>
      </c>
      <c r="N35" s="8">
        <v>7.8849</v>
      </c>
      <c r="O35" s="8" t="s">
        <v>201</v>
      </c>
    </row>
    <row r="36" spans="1:15" ht="15">
      <c r="A36" s="8">
        <f t="shared" si="0"/>
        <v>34</v>
      </c>
      <c r="B36" s="8" t="s">
        <v>134</v>
      </c>
      <c r="C36" s="8" t="s">
        <v>135</v>
      </c>
      <c r="D36" s="8" t="s">
        <v>74</v>
      </c>
      <c r="E36" s="7" t="s">
        <v>137</v>
      </c>
      <c r="F36" s="6">
        <v>10565</v>
      </c>
      <c r="G36" s="8" t="s">
        <v>203</v>
      </c>
      <c r="H36" s="7" t="s">
        <v>131</v>
      </c>
      <c r="I36" s="7" t="s">
        <v>131</v>
      </c>
      <c r="J36" s="7" t="s">
        <v>102</v>
      </c>
      <c r="K36" s="9">
        <v>250000</v>
      </c>
      <c r="L36" s="8">
        <v>26992500</v>
      </c>
      <c r="M36" s="10">
        <v>107.97</v>
      </c>
      <c r="N36" s="8">
        <v>8.1106</v>
      </c>
      <c r="O36" s="8" t="s">
        <v>201</v>
      </c>
    </row>
    <row r="37" spans="1:15" ht="15">
      <c r="A37" s="8">
        <f t="shared" si="0"/>
        <v>35</v>
      </c>
      <c r="B37" s="8" t="s">
        <v>143</v>
      </c>
      <c r="C37" s="8" t="s">
        <v>144</v>
      </c>
      <c r="D37" s="8" t="s">
        <v>74</v>
      </c>
      <c r="E37" s="7" t="s">
        <v>146</v>
      </c>
      <c r="F37" s="6">
        <v>6540</v>
      </c>
      <c r="G37" s="8" t="s">
        <v>203</v>
      </c>
      <c r="H37" s="7" t="s">
        <v>131</v>
      </c>
      <c r="I37" s="7" t="s">
        <v>131</v>
      </c>
      <c r="J37" s="7" t="s">
        <v>102</v>
      </c>
      <c r="K37" s="9">
        <v>300000</v>
      </c>
      <c r="L37" s="8">
        <v>32602500</v>
      </c>
      <c r="M37" s="10">
        <v>108.675</v>
      </c>
      <c r="N37" s="8">
        <v>8.046</v>
      </c>
      <c r="O37" s="8" t="s">
        <v>201</v>
      </c>
    </row>
    <row r="38" spans="1:15" ht="15">
      <c r="A38" s="8">
        <f t="shared" si="0"/>
        <v>36</v>
      </c>
      <c r="B38" s="8" t="s">
        <v>143</v>
      </c>
      <c r="C38" s="8" t="s">
        <v>144</v>
      </c>
      <c r="D38" s="8" t="s">
        <v>74</v>
      </c>
      <c r="E38" s="7" t="s">
        <v>146</v>
      </c>
      <c r="F38" s="6">
        <v>6540</v>
      </c>
      <c r="G38" s="8" t="s">
        <v>203</v>
      </c>
      <c r="H38" s="7" t="s">
        <v>131</v>
      </c>
      <c r="I38" s="7" t="s">
        <v>131</v>
      </c>
      <c r="J38" s="7" t="s">
        <v>102</v>
      </c>
      <c r="K38" s="9">
        <v>400000</v>
      </c>
      <c r="L38" s="8">
        <v>43474000</v>
      </c>
      <c r="M38" s="10">
        <v>108.685</v>
      </c>
      <c r="N38" s="8">
        <v>8.045</v>
      </c>
      <c r="O38" s="8" t="s">
        <v>201</v>
      </c>
    </row>
    <row r="39" spans="1:15" ht="15">
      <c r="A39" s="8">
        <f t="shared" si="0"/>
        <v>37</v>
      </c>
      <c r="B39" s="8" t="s">
        <v>134</v>
      </c>
      <c r="C39" s="8" t="s">
        <v>135</v>
      </c>
      <c r="D39" s="8" t="s">
        <v>74</v>
      </c>
      <c r="E39" s="7" t="s">
        <v>137</v>
      </c>
      <c r="F39" s="6">
        <v>10565</v>
      </c>
      <c r="G39" s="8" t="s">
        <v>203</v>
      </c>
      <c r="H39" s="7" t="s">
        <v>131</v>
      </c>
      <c r="I39" s="7" t="s">
        <v>131</v>
      </c>
      <c r="J39" s="7" t="s">
        <v>102</v>
      </c>
      <c r="K39" s="9">
        <v>300000</v>
      </c>
      <c r="L39" s="8">
        <v>32399250</v>
      </c>
      <c r="M39" s="10">
        <v>107.9975</v>
      </c>
      <c r="N39" s="8">
        <v>8.1083</v>
      </c>
      <c r="O39" s="8" t="s">
        <v>201</v>
      </c>
    </row>
    <row r="40" spans="1:15" ht="15">
      <c r="A40" s="8">
        <f t="shared" si="0"/>
        <v>38</v>
      </c>
      <c r="B40" s="8" t="s">
        <v>106</v>
      </c>
      <c r="C40" s="8" t="s">
        <v>107</v>
      </c>
      <c r="D40" s="8" t="s">
        <v>74</v>
      </c>
      <c r="E40" s="7" t="s">
        <v>109</v>
      </c>
      <c r="F40" s="6">
        <v>3441</v>
      </c>
      <c r="G40" s="8" t="s">
        <v>203</v>
      </c>
      <c r="H40" s="7" t="s">
        <v>131</v>
      </c>
      <c r="I40" s="7" t="s">
        <v>131</v>
      </c>
      <c r="J40" s="7" t="s">
        <v>102</v>
      </c>
      <c r="K40" s="9">
        <v>300000</v>
      </c>
      <c r="L40" s="8">
        <v>30483750</v>
      </c>
      <c r="M40" s="10">
        <v>101.6125</v>
      </c>
      <c r="N40" s="8">
        <v>7.9026</v>
      </c>
      <c r="O40" s="8" t="s">
        <v>201</v>
      </c>
    </row>
    <row r="41" spans="1:15" ht="15">
      <c r="A41" s="8">
        <f t="shared" si="0"/>
        <v>39</v>
      </c>
      <c r="B41" s="8" t="s">
        <v>106</v>
      </c>
      <c r="C41" s="8" t="s">
        <v>107</v>
      </c>
      <c r="D41" s="8" t="s">
        <v>74</v>
      </c>
      <c r="E41" s="7" t="s">
        <v>109</v>
      </c>
      <c r="F41" s="6">
        <v>3441</v>
      </c>
      <c r="G41" s="8" t="s">
        <v>203</v>
      </c>
      <c r="H41" s="7" t="s">
        <v>131</v>
      </c>
      <c r="I41" s="7" t="s">
        <v>131</v>
      </c>
      <c r="J41" s="7" t="s">
        <v>102</v>
      </c>
      <c r="K41" s="9">
        <v>200000</v>
      </c>
      <c r="L41" s="8">
        <v>20331500</v>
      </c>
      <c r="M41" s="10">
        <v>101.6575</v>
      </c>
      <c r="N41" s="8">
        <v>7.8958</v>
      </c>
      <c r="O41" s="8" t="s">
        <v>201</v>
      </c>
    </row>
    <row r="42" spans="1:15" ht="15">
      <c r="A42" s="8">
        <f t="shared" si="0"/>
        <v>40</v>
      </c>
      <c r="B42" s="8" t="s">
        <v>87</v>
      </c>
      <c r="C42" s="8" t="s">
        <v>88</v>
      </c>
      <c r="D42" s="8" t="s">
        <v>74</v>
      </c>
      <c r="E42" s="7" t="s">
        <v>90</v>
      </c>
      <c r="F42" s="6">
        <v>4642</v>
      </c>
      <c r="G42" s="8" t="s">
        <v>203</v>
      </c>
      <c r="H42" s="7" t="s">
        <v>131</v>
      </c>
      <c r="I42" s="7" t="s">
        <v>131</v>
      </c>
      <c r="J42" s="7" t="s">
        <v>102</v>
      </c>
      <c r="K42" s="9">
        <v>500000</v>
      </c>
      <c r="L42" s="8">
        <v>50908750</v>
      </c>
      <c r="M42" s="10">
        <v>101.8175</v>
      </c>
      <c r="N42" s="8">
        <v>7.9675</v>
      </c>
      <c r="O42" s="8" t="s">
        <v>201</v>
      </c>
    </row>
    <row r="43" spans="1:15" ht="15">
      <c r="A43" s="8">
        <f t="shared" si="0"/>
        <v>41</v>
      </c>
      <c r="B43" s="8" t="s">
        <v>134</v>
      </c>
      <c r="C43" s="8" t="s">
        <v>135</v>
      </c>
      <c r="D43" s="8" t="s">
        <v>74</v>
      </c>
      <c r="E43" s="7" t="s">
        <v>137</v>
      </c>
      <c r="F43" s="6">
        <v>10565</v>
      </c>
      <c r="G43" s="8" t="s">
        <v>203</v>
      </c>
      <c r="H43" s="7" t="s">
        <v>131</v>
      </c>
      <c r="I43" s="7" t="s">
        <v>131</v>
      </c>
      <c r="J43" s="7" t="s">
        <v>102</v>
      </c>
      <c r="K43" s="9">
        <v>250000</v>
      </c>
      <c r="L43" s="8">
        <v>27007500</v>
      </c>
      <c r="M43" s="10">
        <v>108.03</v>
      </c>
      <c r="N43" s="8">
        <v>8.1055</v>
      </c>
      <c r="O43" s="8" t="s">
        <v>201</v>
      </c>
    </row>
    <row r="44" spans="1:15" ht="15">
      <c r="A44" s="8">
        <f t="shared" si="0"/>
        <v>42</v>
      </c>
      <c r="B44" s="8" t="s">
        <v>143</v>
      </c>
      <c r="C44" s="8" t="s">
        <v>144</v>
      </c>
      <c r="D44" s="8" t="s">
        <v>74</v>
      </c>
      <c r="E44" s="7" t="s">
        <v>146</v>
      </c>
      <c r="F44" s="6">
        <v>6540</v>
      </c>
      <c r="G44" s="8" t="s">
        <v>203</v>
      </c>
      <c r="H44" s="7" t="s">
        <v>131</v>
      </c>
      <c r="I44" s="7" t="s">
        <v>131</v>
      </c>
      <c r="J44" s="7" t="s">
        <v>102</v>
      </c>
      <c r="K44" s="9">
        <v>300000</v>
      </c>
      <c r="L44" s="8">
        <v>32588250</v>
      </c>
      <c r="M44" s="10">
        <v>108.6275</v>
      </c>
      <c r="N44" s="8">
        <v>8.0507</v>
      </c>
      <c r="O44" s="8" t="s">
        <v>201</v>
      </c>
    </row>
    <row r="45" spans="1:15" ht="15">
      <c r="A45" s="8">
        <f t="shared" si="0"/>
        <v>43</v>
      </c>
      <c r="B45" s="8" t="s">
        <v>143</v>
      </c>
      <c r="C45" s="8" t="s">
        <v>144</v>
      </c>
      <c r="D45" s="8" t="s">
        <v>74</v>
      </c>
      <c r="E45" s="7" t="s">
        <v>146</v>
      </c>
      <c r="F45" s="6">
        <v>6540</v>
      </c>
      <c r="G45" s="8" t="s">
        <v>203</v>
      </c>
      <c r="H45" s="7" t="s">
        <v>131</v>
      </c>
      <c r="I45" s="7" t="s">
        <v>131</v>
      </c>
      <c r="J45" s="7" t="s">
        <v>102</v>
      </c>
      <c r="K45" s="9">
        <v>400000</v>
      </c>
      <c r="L45" s="8">
        <v>43433000</v>
      </c>
      <c r="M45" s="10">
        <v>108.5825</v>
      </c>
      <c r="N45" s="8">
        <v>8.0552</v>
      </c>
      <c r="O45" s="8" t="s">
        <v>201</v>
      </c>
    </row>
    <row r="46" spans="1:15" ht="15">
      <c r="A46" s="8">
        <f t="shared" si="0"/>
        <v>44</v>
      </c>
      <c r="B46" s="8" t="s">
        <v>159</v>
      </c>
      <c r="C46" s="8" t="s">
        <v>160</v>
      </c>
      <c r="D46" s="8" t="s">
        <v>75</v>
      </c>
      <c r="E46" s="7" t="s">
        <v>162</v>
      </c>
      <c r="F46" s="6">
        <v>346</v>
      </c>
      <c r="G46" s="8" t="s">
        <v>203</v>
      </c>
      <c r="H46" s="7" t="s">
        <v>131</v>
      </c>
      <c r="I46" s="7" t="s">
        <v>131</v>
      </c>
      <c r="J46" s="7" t="s">
        <v>102</v>
      </c>
      <c r="K46" s="9">
        <v>2000000</v>
      </c>
      <c r="L46" s="8">
        <v>184924400</v>
      </c>
      <c r="M46" s="10">
        <v>92.4622</v>
      </c>
      <c r="N46" s="8">
        <v>8.6</v>
      </c>
      <c r="O46" s="8" t="s">
        <v>201</v>
      </c>
    </row>
    <row r="47" spans="1:15" ht="15">
      <c r="A47" s="8">
        <f t="shared" si="0"/>
        <v>45</v>
      </c>
      <c r="B47" s="8" t="s">
        <v>165</v>
      </c>
      <c r="C47" s="8" t="s">
        <v>166</v>
      </c>
      <c r="D47" s="8" t="s">
        <v>75</v>
      </c>
      <c r="E47" s="7" t="s">
        <v>168</v>
      </c>
      <c r="F47" s="6">
        <v>343</v>
      </c>
      <c r="G47" s="8" t="s">
        <v>203</v>
      </c>
      <c r="H47" s="7" t="s">
        <v>131</v>
      </c>
      <c r="I47" s="7" t="s">
        <v>131</v>
      </c>
      <c r="J47" s="7" t="s">
        <v>102</v>
      </c>
      <c r="K47" s="9">
        <v>2000000</v>
      </c>
      <c r="L47" s="8">
        <v>185045200</v>
      </c>
      <c r="M47" s="10">
        <v>92.5226</v>
      </c>
      <c r="N47" s="8">
        <v>8.6001</v>
      </c>
      <c r="O47" s="8" t="s">
        <v>201</v>
      </c>
    </row>
    <row r="48" spans="1:15" ht="15">
      <c r="A48" s="8"/>
      <c r="B48" s="8"/>
      <c r="C48" s="8"/>
      <c r="D48" s="8"/>
      <c r="E48" s="7"/>
      <c r="F48" s="6"/>
      <c r="G48" s="8"/>
      <c r="H48" s="7"/>
      <c r="I48" s="7"/>
      <c r="J48" s="7"/>
      <c r="K48" s="9"/>
      <c r="L48" s="8"/>
      <c r="M48" s="10"/>
      <c r="N48" s="8"/>
      <c r="O48" s="8"/>
    </row>
    <row r="49" spans="1:15" ht="15">
      <c r="A49" s="8"/>
      <c r="B49" s="8"/>
      <c r="C49" s="8"/>
      <c r="D49" s="8"/>
      <c r="E49" s="7"/>
      <c r="F49" s="6"/>
      <c r="G49" s="8"/>
      <c r="H49" s="7"/>
      <c r="I49" s="7"/>
      <c r="J49" s="7"/>
      <c r="K49" s="9"/>
      <c r="L49" s="8"/>
      <c r="M49" s="10"/>
      <c r="N49" s="8"/>
      <c r="O49" s="8"/>
    </row>
    <row r="50" spans="1:15" ht="15">
      <c r="A50" s="8"/>
      <c r="B50" s="8"/>
      <c r="C50" s="8"/>
      <c r="D50" s="8"/>
      <c r="E50" s="7"/>
      <c r="F50" s="6"/>
      <c r="G50" s="8"/>
      <c r="H50" s="7"/>
      <c r="I50" s="7"/>
      <c r="J50" s="7"/>
      <c r="K50" s="9"/>
      <c r="L50" s="8"/>
      <c r="M50" s="10"/>
      <c r="N50" s="8"/>
      <c r="O50" s="8"/>
    </row>
    <row r="51" spans="1:15" ht="15">
      <c r="A51" s="8"/>
      <c r="B51" s="8"/>
      <c r="C51" s="8"/>
      <c r="D51" s="8"/>
      <c r="E51" s="7"/>
      <c r="F51" s="6"/>
      <c r="G51" s="8"/>
      <c r="H51" s="7"/>
      <c r="I51" s="7"/>
      <c r="J51" s="7"/>
      <c r="K51" s="9"/>
      <c r="L51" s="8"/>
      <c r="M51" s="10"/>
      <c r="N51" s="8"/>
      <c r="O51" s="8"/>
    </row>
    <row r="52" spans="1:15" ht="15">
      <c r="A52" s="8"/>
      <c r="B52" s="8"/>
      <c r="C52" s="8"/>
      <c r="D52" s="8"/>
      <c r="E52" s="7"/>
      <c r="F52" s="6"/>
      <c r="G52" s="8"/>
      <c r="H52" s="7"/>
      <c r="I52" s="7"/>
      <c r="J52" s="7"/>
      <c r="K52" s="9"/>
      <c r="L52" s="8"/>
      <c r="M52" s="10"/>
      <c r="N52" s="8"/>
      <c r="O52" s="8"/>
    </row>
    <row r="53" spans="1:15" ht="15">
      <c r="A53" s="8"/>
      <c r="B53" s="8"/>
      <c r="C53" s="8"/>
      <c r="D53" s="8"/>
      <c r="E53" s="7"/>
      <c r="F53" s="6"/>
      <c r="G53" s="8"/>
      <c r="H53" s="7"/>
      <c r="I53" s="7"/>
      <c r="J53" s="7"/>
      <c r="K53" s="9"/>
      <c r="L53" s="8"/>
      <c r="M53" s="10"/>
      <c r="N53" s="8"/>
      <c r="O53" s="8"/>
    </row>
    <row r="54" spans="1:15" ht="15">
      <c r="A54" s="8"/>
      <c r="B54" s="8"/>
      <c r="C54" s="8"/>
      <c r="D54" s="8"/>
      <c r="E54" s="7"/>
      <c r="F54" s="6"/>
      <c r="G54" s="8"/>
      <c r="H54" s="7"/>
      <c r="I54" s="7"/>
      <c r="J54" s="7"/>
      <c r="K54" s="9"/>
      <c r="L54" s="8"/>
      <c r="M54" s="10"/>
      <c r="N54" s="8"/>
      <c r="O54" s="8"/>
    </row>
    <row r="55" spans="1:15" ht="15">
      <c r="A55" s="8"/>
      <c r="B55" s="8"/>
      <c r="C55" s="8"/>
      <c r="D55" s="8"/>
      <c r="E55" s="7"/>
      <c r="F55" s="6"/>
      <c r="G55" s="8"/>
      <c r="H55" s="7"/>
      <c r="I55" s="7"/>
      <c r="J55" s="7"/>
      <c r="K55" s="9"/>
      <c r="L55" s="8"/>
      <c r="M55" s="10"/>
      <c r="N55" s="8"/>
      <c r="O55" s="8"/>
    </row>
    <row r="56" spans="1:15" ht="15">
      <c r="A56" s="8"/>
      <c r="B56" s="8"/>
      <c r="C56" s="8"/>
      <c r="D56" s="8"/>
      <c r="E56" s="7"/>
      <c r="F56" s="6"/>
      <c r="G56" s="8"/>
      <c r="H56" s="7"/>
      <c r="I56" s="7"/>
      <c r="J56" s="7"/>
      <c r="K56" s="9"/>
      <c r="L56" s="8"/>
      <c r="M56" s="10"/>
      <c r="N56" s="8"/>
      <c r="O56" s="8"/>
    </row>
    <row r="57" spans="1:15" ht="15">
      <c r="A57" s="8"/>
      <c r="B57" s="8"/>
      <c r="C57" s="8"/>
      <c r="D57" s="8"/>
      <c r="E57" s="7"/>
      <c r="F57" s="6"/>
      <c r="G57" s="8"/>
      <c r="H57" s="7"/>
      <c r="I57" s="7"/>
      <c r="J57" s="7"/>
      <c r="K57" s="9"/>
      <c r="L57" s="8"/>
      <c r="M57" s="10"/>
      <c r="N57" s="8"/>
      <c r="O57" s="8"/>
    </row>
    <row r="58" spans="1:15" ht="15">
      <c r="A58" s="8"/>
      <c r="B58" s="8"/>
      <c r="C58" s="8"/>
      <c r="D58" s="8"/>
      <c r="E58" s="7"/>
      <c r="F58" s="6"/>
      <c r="G58" s="8"/>
      <c r="H58" s="7"/>
      <c r="I58" s="7"/>
      <c r="J58" s="7"/>
      <c r="K58" s="9"/>
      <c r="L58" s="8"/>
      <c r="M58" s="10"/>
      <c r="N58" s="8"/>
      <c r="O58" s="8"/>
    </row>
    <row r="59" spans="1:15" ht="15">
      <c r="A59" s="8"/>
      <c r="B59" s="8"/>
      <c r="C59" s="8"/>
      <c r="D59" s="8"/>
      <c r="E59" s="7"/>
      <c r="F59" s="6"/>
      <c r="G59" s="8"/>
      <c r="H59" s="7"/>
      <c r="I59" s="7"/>
      <c r="J59" s="7"/>
      <c r="K59" s="9"/>
      <c r="L59" s="8"/>
      <c r="M59" s="10"/>
      <c r="N59" s="8"/>
      <c r="O59" s="8"/>
    </row>
    <row r="60" spans="1:15" ht="15">
      <c r="A60" s="8"/>
      <c r="B60" s="8"/>
      <c r="C60" s="8"/>
      <c r="D60" s="8"/>
      <c r="E60" s="7"/>
      <c r="F60" s="6"/>
      <c r="G60" s="8"/>
      <c r="H60" s="7"/>
      <c r="I60" s="7"/>
      <c r="J60" s="7"/>
      <c r="K60" s="9"/>
      <c r="L60" s="8"/>
      <c r="M60" s="10"/>
      <c r="N60" s="8"/>
      <c r="O60" s="8"/>
    </row>
    <row r="61" spans="1:15" ht="15">
      <c r="A61" s="8"/>
      <c r="B61" s="8"/>
      <c r="C61" s="8"/>
      <c r="D61" s="8"/>
      <c r="E61" s="7"/>
      <c r="F61" s="6"/>
      <c r="G61" s="8"/>
      <c r="H61" s="7"/>
      <c r="I61" s="7"/>
      <c r="J61" s="7"/>
      <c r="K61" s="9"/>
      <c r="L61" s="8"/>
      <c r="M61" s="10"/>
      <c r="N61" s="8"/>
      <c r="O61" s="8"/>
    </row>
    <row r="62" spans="1:15" ht="15">
      <c r="A62" s="8" t="s">
        <v>60</v>
      </c>
      <c r="B62" s="8"/>
      <c r="C62" s="8"/>
      <c r="D62" s="8"/>
      <c r="E62" s="7"/>
      <c r="F62" s="6"/>
      <c r="G62" s="8"/>
      <c r="H62" s="7"/>
      <c r="I62" s="7"/>
      <c r="J62" s="7"/>
      <c r="K62" s="9"/>
      <c r="L62" s="8"/>
      <c r="M62" s="10"/>
      <c r="N62" s="8"/>
      <c r="O62" s="8"/>
    </row>
    <row r="63" spans="1:15" ht="15">
      <c r="A63" s="8"/>
      <c r="B63" s="8"/>
      <c r="C63" s="8"/>
      <c r="D63" s="8"/>
      <c r="E63" s="7"/>
      <c r="F63" s="6"/>
      <c r="G63" s="8"/>
      <c r="H63" s="7"/>
      <c r="I63" s="7"/>
      <c r="J63" s="7"/>
      <c r="K63" s="9"/>
      <c r="L63" s="8"/>
      <c r="M63" s="10"/>
      <c r="N63" s="8"/>
      <c r="O63" s="8"/>
    </row>
    <row r="64" spans="1:15" ht="15">
      <c r="A64" s="11" t="s">
        <v>61</v>
      </c>
      <c r="B64" s="8"/>
      <c r="C64" s="8"/>
      <c r="D64" s="8"/>
      <c r="E64" s="7"/>
      <c r="F64" s="6"/>
      <c r="G64" s="8"/>
      <c r="H64" s="7"/>
      <c r="I64" s="7"/>
      <c r="J64" s="7"/>
      <c r="K64" s="9"/>
      <c r="L64" s="8"/>
      <c r="M64" s="10"/>
      <c r="N64" s="8"/>
      <c r="O64" s="8"/>
    </row>
    <row r="65" spans="1:15" ht="15">
      <c r="A65" s="11" t="s">
        <v>62</v>
      </c>
      <c r="B65" s="8"/>
      <c r="C65" s="8"/>
      <c r="D65" s="8"/>
      <c r="E65" s="7"/>
      <c r="F65" s="6"/>
      <c r="G65" s="8"/>
      <c r="H65" s="7"/>
      <c r="I65" s="7"/>
      <c r="J65" s="7"/>
      <c r="K65" s="9"/>
      <c r="L65" s="8"/>
      <c r="M65" s="10"/>
      <c r="N65" s="8"/>
      <c r="O65" s="8"/>
    </row>
    <row r="66" spans="1:15" ht="15">
      <c r="A66" s="10" t="s">
        <v>63</v>
      </c>
      <c r="B66" s="8"/>
      <c r="C66" s="8"/>
      <c r="D66" s="8"/>
      <c r="E66" s="7"/>
      <c r="F66" s="6"/>
      <c r="G66" s="8"/>
      <c r="H66" s="7"/>
      <c r="I66" s="7"/>
      <c r="J66" s="7"/>
      <c r="K66" s="9"/>
      <c r="L66" s="8"/>
      <c r="M66" s="10"/>
      <c r="N66" s="8"/>
      <c r="O66" s="8"/>
    </row>
    <row r="67" spans="1:15" ht="15">
      <c r="A67" s="8" t="s">
        <v>64</v>
      </c>
      <c r="B67" s="8"/>
      <c r="C67" s="8"/>
      <c r="D67" s="8"/>
      <c r="E67" s="7"/>
      <c r="F67" s="6"/>
      <c r="G67" s="8"/>
      <c r="H67" s="7"/>
      <c r="I67" s="7"/>
      <c r="J67" s="7"/>
      <c r="K67" s="9"/>
      <c r="L67" s="8"/>
      <c r="M67" s="10"/>
      <c r="N67" s="8"/>
      <c r="O67" s="8"/>
    </row>
    <row r="68" spans="1:15" ht="15">
      <c r="A68" s="6"/>
      <c r="B68" s="8"/>
      <c r="C68" s="8"/>
      <c r="D68" s="8"/>
      <c r="E68" s="7"/>
      <c r="F68" s="6"/>
      <c r="G68" s="8"/>
      <c r="H68" s="7"/>
      <c r="I68" s="7"/>
      <c r="J68" s="7"/>
      <c r="K68" s="9"/>
      <c r="L68" s="8"/>
      <c r="M68" s="10"/>
      <c r="N68" s="8"/>
      <c r="O68" s="8"/>
    </row>
    <row r="69" spans="1:15" ht="15">
      <c r="A69" s="6"/>
      <c r="B69" s="8"/>
      <c r="C69" s="8"/>
      <c r="D69" s="8"/>
      <c r="E69" s="7"/>
      <c r="F69" s="6"/>
      <c r="G69" s="8"/>
      <c r="H69" s="7"/>
      <c r="I69" s="7"/>
      <c r="J69" s="7"/>
      <c r="K69" s="9"/>
      <c r="L69" s="8"/>
      <c r="M69" s="10"/>
      <c r="N69" s="8"/>
      <c r="O69" s="8"/>
    </row>
    <row r="70" spans="1:15" ht="15">
      <c r="A70" s="6"/>
      <c r="B70" s="8"/>
      <c r="C70" s="8"/>
      <c r="D70" s="8"/>
      <c r="E70" s="7"/>
      <c r="F70" s="6"/>
      <c r="G70" s="8"/>
      <c r="H70" s="7"/>
      <c r="I70" s="7"/>
      <c r="J70" s="7"/>
      <c r="K70" s="9"/>
      <c r="L70" s="8"/>
      <c r="M70" s="10"/>
      <c r="N70" s="8"/>
      <c r="O70" s="8"/>
    </row>
    <row r="71" spans="1:15" ht="15">
      <c r="A71" s="6"/>
      <c r="B71" s="8"/>
      <c r="C71" s="8"/>
      <c r="D71" s="8"/>
      <c r="E71" s="7"/>
      <c r="F71" s="6"/>
      <c r="G71" s="8"/>
      <c r="H71" s="7"/>
      <c r="I71" s="7"/>
      <c r="J71" s="7"/>
      <c r="K71" s="9"/>
      <c r="L71" s="8"/>
      <c r="M71" s="10"/>
      <c r="N71" s="8"/>
      <c r="O71" s="8"/>
    </row>
    <row r="72" spans="1:15" ht="15">
      <c r="A72" s="6"/>
      <c r="B72" s="8"/>
      <c r="C72" s="8"/>
      <c r="D72" s="8"/>
      <c r="E72" s="7"/>
      <c r="F72" s="6"/>
      <c r="G72" s="8"/>
      <c r="H72" s="7"/>
      <c r="I72" s="7"/>
      <c r="J72" s="7"/>
      <c r="K72" s="9"/>
      <c r="L72" s="8"/>
      <c r="M72" s="10"/>
      <c r="N72" s="8"/>
      <c r="O72" s="8"/>
    </row>
    <row r="73" spans="1:15" ht="15">
      <c r="A73" s="6"/>
      <c r="B73" s="8"/>
      <c r="C73" s="8"/>
      <c r="D73" s="8"/>
      <c r="E73" s="7"/>
      <c r="F73" s="6"/>
      <c r="G73" s="8"/>
      <c r="H73" s="7"/>
      <c r="I73" s="7"/>
      <c r="J73" s="7"/>
      <c r="K73" s="9"/>
      <c r="L73" s="8"/>
      <c r="M73" s="10"/>
      <c r="N73" s="8"/>
      <c r="O73" s="8"/>
    </row>
    <row r="74" spans="1:15" ht="15">
      <c r="A74" s="6"/>
      <c r="B74" s="8"/>
      <c r="C74" s="8"/>
      <c r="D74" s="8"/>
      <c r="E74" s="7"/>
      <c r="F74" s="6"/>
      <c r="G74" s="8"/>
      <c r="H74" s="7"/>
      <c r="I74" s="7"/>
      <c r="J74" s="7"/>
      <c r="K74" s="9"/>
      <c r="L74" s="8"/>
      <c r="M74" s="10"/>
      <c r="N74" s="8"/>
      <c r="O74" s="8"/>
    </row>
    <row r="75" spans="1:15" ht="15">
      <c r="A75" s="6"/>
      <c r="B75" s="8"/>
      <c r="C75" s="8"/>
      <c r="D75" s="8"/>
      <c r="E75" s="7"/>
      <c r="F75" s="6"/>
      <c r="G75" s="8"/>
      <c r="H75" s="7"/>
      <c r="I75" s="7"/>
      <c r="J75" s="7"/>
      <c r="K75" s="9"/>
      <c r="L75" s="8"/>
      <c r="M75" s="10"/>
      <c r="N75" s="8"/>
      <c r="O75" s="8"/>
    </row>
    <row r="76" spans="1:15" ht="15">
      <c r="A76" s="6"/>
      <c r="B76" s="8"/>
      <c r="C76" s="8"/>
      <c r="D76" s="8"/>
      <c r="E76" s="7"/>
      <c r="F76" s="6"/>
      <c r="G76" s="8"/>
      <c r="H76" s="7"/>
      <c r="I76" s="7"/>
      <c r="J76" s="7"/>
      <c r="K76" s="9"/>
      <c r="L76" s="8"/>
      <c r="M76" s="10"/>
      <c r="N76" s="8"/>
      <c r="O76" s="8"/>
    </row>
    <row r="77" spans="1:15" ht="15">
      <c r="A77" s="6"/>
      <c r="B77" s="8"/>
      <c r="C77" s="8"/>
      <c r="D77" s="8"/>
      <c r="E77" s="7"/>
      <c r="F77" s="6"/>
      <c r="G77" s="8"/>
      <c r="H77" s="7"/>
      <c r="I77" s="7"/>
      <c r="J77" s="7"/>
      <c r="K77" s="9"/>
      <c r="L77" s="8"/>
      <c r="M77" s="10"/>
      <c r="N77" s="8"/>
      <c r="O77" s="8"/>
    </row>
    <row r="78" spans="1:15" ht="15">
      <c r="A78" s="8"/>
      <c r="B78" s="8"/>
      <c r="C78" s="8"/>
      <c r="D78" s="8"/>
      <c r="E78" s="7"/>
      <c r="F78" s="6"/>
      <c r="G78" s="8"/>
      <c r="H78" s="7"/>
      <c r="I78" s="7"/>
      <c r="J78" s="7"/>
      <c r="K78" s="9"/>
      <c r="L78" s="8"/>
      <c r="M78" s="10"/>
      <c r="N78" s="8"/>
      <c r="O78" s="8"/>
    </row>
    <row r="79" spans="1:15" ht="15">
      <c r="A79" s="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1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1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1:15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15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1:15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1:15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1:15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1:15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1:15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1:15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1:15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1:15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1:15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1:15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1:15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15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1:15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1:15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1:15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1:15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1:15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1:15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1:15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1:15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1:15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1:15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1:15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1:15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1:15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1:15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1:15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1:15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1:15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1:15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1:15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1:15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15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1:15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1:15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1:15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1:15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1:15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1:15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1:15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1:15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1:15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1:15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1:15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1:15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1:15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1:15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1:15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1:15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1:15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1:15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1:15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1:15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1:15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1:15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1:15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1:15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1:15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1:15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1:15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1:15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1:15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1:15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1:15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1:15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1:15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1:15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1:15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1:15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1:15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1:15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1:15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1:15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1:15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1:15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1:15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1:15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1:15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1:15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1:15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1:15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1:15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1:15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1:15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1:15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1:15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1:15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1:15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15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1:15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1:15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1:15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1:15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1:15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1:15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1:15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1:15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15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1:15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1:15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1:15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1:15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1:15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1:15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1:15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1:15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1:15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1:15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1:15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1:15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1:15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1:15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1:15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1:15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1:15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15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1:15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1:15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1:15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1:15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1:15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1:15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1:15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1:15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1:15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1:15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1:15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1:15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1:15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1:15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1:15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1:15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1:15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1:15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1:15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1:15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1:15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1:15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1:15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1:15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1:15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1:15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1:15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1:15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1:15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1:15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1:15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1:15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1:15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1:15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15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1:15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1:15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1:15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1:15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1:15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1:15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1:15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1:15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1:15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1:15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1:15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1:15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1:15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1:15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1:15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1:15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1:15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1:15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1:15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1:15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1:15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1:15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1:15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1:15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1:15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1:15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1:15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1:15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1:15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1:15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1:15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1:15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1:15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1:15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15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1:15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1:15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1:15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1:15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1:15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1:15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1:15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1:15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1:15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15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1:15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1:15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1:15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1:15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1:15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1:15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1:15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1:15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1:15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1:15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1:15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15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1:15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1:15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1:15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1:15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1:15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1:15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1:15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1:15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1:15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1:15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1:15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1:15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1:15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1:15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1:15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1:15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1:15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1:15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1:15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15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1:15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1:15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1:15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1:15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1:15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1:15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1:15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1:15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1:15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1:15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1:15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1:15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1:15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1:15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1:15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1:15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1:15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1:15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1:15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1:15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1:15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1:15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1:15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1:15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1:15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1:15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1:15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1:15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1:15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1:15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1:15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1:15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1:15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1:15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1:15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1:15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1:15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1:15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1:15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1:15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1:15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1:15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1:15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1:15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1:15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1:15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1:15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1:15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1:15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1:15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1:15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1:15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1:15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1:15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1:15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1:15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1:15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1:15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1:15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1:15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1:15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1:15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1:15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1:15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1:15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1:15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1:15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1:15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1:15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1:15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1:15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1:15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1:15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1:15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1:15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1:15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1:15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1:15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1:15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1:15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1:15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1:15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1:15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1:15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1:15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1:15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1:15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1:15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1:15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1:15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1:15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1:15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1:15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1:15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1:15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1:15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1:15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1:15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1:15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1:15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1:15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1:15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1:15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1:15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1:15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1:15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1:15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1:15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1:15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1:15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1:15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1:15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1:15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1:15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1:15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1:15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1:15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1:15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1:15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1:15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1:15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1:15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1:15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1:15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1:15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1:15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1:15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1:15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1:15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1:15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1:15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1:15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1:15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  <row r="1581" spans="1:15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1:15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1:15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</row>
    <row r="1584" spans="1:15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</row>
    <row r="1585" spans="1:15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</row>
    <row r="1586" spans="1:15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</row>
    <row r="1587" spans="1:15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</row>
    <row r="1588" spans="1:15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</row>
    <row r="1589" spans="1:15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</row>
    <row r="1590" spans="1:15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</row>
    <row r="1591" spans="1:15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</row>
    <row r="1592" spans="1:15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</row>
    <row r="1593" spans="1:15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</row>
    <row r="1594" spans="1:15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</row>
    <row r="1595" spans="1:15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</row>
    <row r="1596" spans="1:15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</row>
    <row r="1597" spans="1:15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</row>
    <row r="1598" spans="1:15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</row>
    <row r="1599" spans="1:15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</row>
    <row r="1600" spans="1:15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</row>
    <row r="1601" spans="1:15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</row>
    <row r="1602" spans="1:15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</row>
    <row r="1603" spans="1:15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</row>
    <row r="1604" spans="1:15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</row>
    <row r="1605" spans="1:15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</row>
    <row r="1606" spans="1:15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</row>
    <row r="1607" spans="1:15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</row>
    <row r="1608" spans="1:15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</row>
    <row r="1609" spans="1:15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</row>
    <row r="1610" spans="1:15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</row>
    <row r="1611" spans="1:15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</row>
    <row r="1612" spans="1:15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</row>
    <row r="1613" spans="1:15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</row>
    <row r="1614" spans="1:15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</row>
    <row r="1615" spans="1:15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</row>
    <row r="1616" spans="1:15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</row>
    <row r="1617" spans="1:15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</row>
    <row r="1618" spans="1:15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</row>
    <row r="1619" spans="1:15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</row>
    <row r="1620" spans="1:15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</row>
    <row r="1621" spans="1:15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</row>
    <row r="1622" spans="1:15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</row>
    <row r="1623" spans="1:15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</row>
    <row r="1624" spans="1:15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</row>
    <row r="1625" spans="1:15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</row>
    <row r="1626" spans="1:15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</row>
    <row r="1627" spans="1:15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</row>
    <row r="1628" spans="1:15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</row>
    <row r="1629" spans="1:15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</row>
    <row r="1630" spans="1:15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</row>
    <row r="1631" spans="1:15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</row>
    <row r="1632" spans="1:15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</row>
    <row r="1633" spans="1:15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</row>
    <row r="1634" spans="1:15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</row>
    <row r="1635" spans="1:15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</row>
    <row r="1636" spans="1:15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</row>
    <row r="1637" spans="1:15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</row>
    <row r="1638" spans="1:15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</row>
    <row r="1639" spans="1:15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</row>
    <row r="1640" spans="1:15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</row>
    <row r="1641" spans="1:15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</row>
    <row r="1642" spans="1:15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</row>
    <row r="1643" spans="1:15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</row>
    <row r="1644" spans="1:15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</row>
    <row r="1645" spans="1:15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</row>
    <row r="1646" spans="1:15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</row>
    <row r="1647" spans="1:15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</row>
    <row r="1648" spans="1:15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</row>
    <row r="1649" spans="1:15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</row>
    <row r="1650" spans="1:15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</row>
    <row r="1651" spans="1:15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</row>
    <row r="1652" spans="1:15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</row>
    <row r="1653" spans="1:15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</row>
    <row r="1654" spans="1:15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</row>
    <row r="1655" spans="1:15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</row>
    <row r="1656" spans="1:15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</row>
    <row r="1657" spans="1:15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</row>
    <row r="1658" spans="1:15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</row>
    <row r="1659" spans="1:15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</row>
    <row r="1660" spans="1:15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</row>
    <row r="1661" spans="1:15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</row>
    <row r="1662" spans="1:15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</row>
    <row r="1663" spans="1:15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</row>
    <row r="1664" spans="1:15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</row>
    <row r="1665" spans="1:15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</row>
    <row r="1666" spans="1:15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</row>
    <row r="1667" spans="1:15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</row>
    <row r="1668" spans="1:15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</row>
    <row r="1669" spans="1:15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</row>
    <row r="1670" spans="1:15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</row>
    <row r="1671" spans="1:15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</row>
    <row r="1672" spans="1:15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</row>
    <row r="1673" spans="1:15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</row>
    <row r="1674" spans="1:15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</row>
    <row r="1675" spans="1:15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</row>
    <row r="1676" spans="1:15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</row>
    <row r="1677" spans="1:15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</row>
    <row r="1678" spans="1:15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</row>
    <row r="1679" spans="1:15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</row>
    <row r="1680" spans="1:15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</row>
    <row r="1681" spans="1:15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</row>
    <row r="1682" spans="1:15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</row>
    <row r="1683" spans="1:15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</row>
    <row r="1684" spans="1:15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</row>
    <row r="1685" spans="1:15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</row>
    <row r="1686" spans="1:15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</row>
    <row r="1687" spans="1:15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</row>
    <row r="1688" spans="1:15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</row>
    <row r="1689" spans="1:15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</row>
    <row r="1690" spans="1:15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</row>
    <row r="1691" spans="1:15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</row>
    <row r="1692" spans="1:15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</row>
    <row r="1693" spans="1:15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</row>
    <row r="1694" spans="1:15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</row>
    <row r="1695" spans="1:15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</row>
    <row r="1696" spans="1:15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</row>
    <row r="1697" spans="1:15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</row>
    <row r="1698" spans="1:15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</row>
    <row r="1699" spans="1:15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</row>
    <row r="1700" spans="1:15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</row>
    <row r="1701" spans="1:15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</row>
    <row r="1702" spans="1:15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</row>
    <row r="1703" spans="1:15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</row>
    <row r="1704" spans="1:15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</row>
    <row r="1705" spans="1:15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</row>
    <row r="1706" spans="1:15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</row>
    <row r="1707" spans="1:15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</row>
    <row r="1708" spans="1:15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</row>
    <row r="1709" spans="1:15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</row>
    <row r="1710" spans="1:15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</row>
    <row r="1711" spans="1:15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</row>
    <row r="1712" spans="1:15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</row>
    <row r="1713" spans="1:15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</row>
    <row r="1714" spans="1:15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</row>
    <row r="1715" spans="1:15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</row>
    <row r="1716" spans="1:15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</row>
    <row r="1717" spans="1:15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</row>
    <row r="1718" spans="1:15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</row>
    <row r="1719" spans="1:15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</row>
    <row r="1720" spans="1:15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</row>
    <row r="1721" spans="1:15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</row>
    <row r="1722" spans="1:15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</row>
    <row r="1723" spans="1:15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</row>
    <row r="1724" spans="1:15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</row>
    <row r="1725" spans="1:15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</row>
    <row r="1726" spans="1:15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</row>
    <row r="1727" spans="1:15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</row>
    <row r="1728" spans="1:15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</row>
    <row r="1729" spans="1:15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</row>
    <row r="1730" spans="1:15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</row>
    <row r="1731" spans="1:15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</row>
    <row r="1732" spans="1:15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</row>
    <row r="1733" spans="1:15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</row>
    <row r="1734" spans="1:15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</row>
    <row r="1735" spans="1:15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</row>
    <row r="1736" spans="1:15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</row>
    <row r="1737" spans="1:15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</row>
    <row r="1738" spans="1:15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</row>
    <row r="1739" spans="1:15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</row>
    <row r="1740" spans="1:15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</row>
    <row r="1741" spans="1:15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</row>
    <row r="1742" spans="1:15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</row>
    <row r="1743" spans="1:15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</row>
    <row r="1744" spans="1:15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</row>
    <row r="1745" spans="1:15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</row>
    <row r="1746" spans="1:15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</row>
    <row r="1747" spans="1:15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</row>
    <row r="1748" spans="1:15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</row>
    <row r="1749" spans="1:15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</row>
    <row r="1750" spans="1:15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</row>
    <row r="1751" spans="1:15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</row>
    <row r="1752" spans="1:15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</row>
    <row r="1753" spans="1:15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</row>
    <row r="1754" spans="1:15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</row>
    <row r="1755" spans="1:15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</row>
    <row r="1756" spans="1:15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</row>
    <row r="1757" spans="1:15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</row>
    <row r="1758" spans="1:15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</row>
    <row r="1759" spans="1:15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</row>
    <row r="1760" spans="1:15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</row>
    <row r="1761" spans="1:15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</row>
    <row r="1762" spans="1:15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</row>
    <row r="1763" spans="1:15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</row>
    <row r="1764" spans="1:15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</row>
    <row r="1765" spans="1:15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</row>
    <row r="1766" spans="1:15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</row>
    <row r="1767" spans="1:15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</row>
    <row r="1768" spans="1:15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</row>
    <row r="1769" spans="1:15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</row>
    <row r="1770" spans="1:15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</row>
    <row r="1771" spans="1:15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</row>
    <row r="1772" spans="1:15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</row>
    <row r="1773" spans="1:15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</row>
    <row r="1774" spans="1:15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</row>
    <row r="1775" spans="1:15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</row>
    <row r="1776" spans="1:15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</row>
    <row r="1777" spans="1:15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</row>
    <row r="1778" spans="1:15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</row>
    <row r="1779" spans="1:15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</row>
    <row r="1780" spans="1:15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</row>
    <row r="1781" spans="1:15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</row>
    <row r="1782" spans="1:15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</row>
    <row r="1783" spans="1:15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</row>
    <row r="1784" spans="1:15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</row>
    <row r="1785" spans="1:15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</row>
    <row r="1786" spans="1:15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</row>
    <row r="1787" spans="1:15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</row>
    <row r="1788" spans="1:15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</row>
    <row r="1789" spans="1:15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</row>
    <row r="1790" spans="1:15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</row>
    <row r="1791" spans="1:15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</row>
    <row r="1792" spans="1:15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</row>
    <row r="1793" spans="1:15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</row>
    <row r="1794" spans="1:15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</row>
    <row r="1795" spans="1:15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</row>
    <row r="1796" spans="1:15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</row>
    <row r="1797" spans="1:15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</row>
    <row r="1798" spans="1:15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</row>
    <row r="1799" spans="1:15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</row>
    <row r="1800" spans="1:15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</row>
    <row r="1801" spans="1:15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</row>
    <row r="1802" spans="1:15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</row>
    <row r="1803" spans="1:15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</row>
    <row r="1804" spans="1:15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</row>
    <row r="1805" spans="1:15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</row>
    <row r="1806" spans="1:15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</row>
    <row r="1807" spans="1:15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</row>
    <row r="1808" spans="1:15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</row>
    <row r="1809" spans="1:15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</row>
    <row r="1810" spans="1:15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</row>
    <row r="1811" spans="1:15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</row>
    <row r="1812" spans="1:15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</row>
    <row r="1813" spans="1:15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</row>
    <row r="1814" spans="1:15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</row>
    <row r="1815" spans="1:15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</row>
    <row r="1816" spans="1:15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</row>
    <row r="1817" spans="1:15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</row>
    <row r="1818" spans="1:15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</row>
    <row r="1819" spans="1:15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</row>
    <row r="1820" spans="1:15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</row>
    <row r="1821" spans="1:15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</row>
    <row r="1822" spans="1:15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</row>
    <row r="1823" spans="1:15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</row>
    <row r="1824" spans="1:15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</row>
    <row r="1825" spans="1:15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</row>
    <row r="1826" spans="1:15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</row>
    <row r="1827" spans="1:15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</row>
    <row r="1828" spans="1:15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</row>
    <row r="1829" spans="1:15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</row>
    <row r="1830" spans="1:15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</row>
    <row r="1831" spans="1:15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</row>
    <row r="1832" spans="1:15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</row>
    <row r="1833" spans="1:15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</row>
    <row r="1834" spans="1:15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</row>
    <row r="1835" spans="1:15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</row>
    <row r="1836" spans="1:15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</row>
    <row r="1837" spans="1:15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</row>
    <row r="1838" spans="1:15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</row>
    <row r="1839" spans="1:15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</row>
    <row r="1840" spans="1:15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</row>
    <row r="1841" spans="1:15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</row>
    <row r="1842" spans="1:15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</row>
    <row r="1843" spans="1:15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</row>
    <row r="1844" spans="1:15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</row>
    <row r="1845" spans="1:15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</row>
    <row r="1846" spans="1:15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</row>
    <row r="1847" spans="1:15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</row>
    <row r="1848" spans="1:15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</row>
    <row r="1849" spans="1:15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</row>
    <row r="1850" spans="1:15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</row>
    <row r="1851" spans="1:15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</row>
    <row r="1852" spans="1:15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</row>
    <row r="1853" spans="1:15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</row>
    <row r="1854" spans="1:15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</row>
    <row r="1855" spans="1:15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</row>
    <row r="1856" spans="1:15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</row>
    <row r="1857" spans="1:15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</row>
    <row r="1858" spans="1:15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</row>
    <row r="1859" spans="1:15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</row>
    <row r="1860" spans="1:15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</row>
    <row r="1861" spans="1:15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</row>
    <row r="1862" spans="1:15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</row>
    <row r="1863" spans="1:15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</row>
    <row r="1864" spans="1:15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</row>
    <row r="1865" spans="1:15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</row>
    <row r="1866" spans="1:15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</row>
    <row r="1867" spans="1:15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</row>
    <row r="1868" spans="1:15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</row>
    <row r="1869" spans="1:15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</row>
    <row r="1870" spans="1:15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</row>
    <row r="1871" spans="1:15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</row>
    <row r="1872" spans="1:15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</row>
    <row r="1873" spans="1:15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</row>
    <row r="1874" spans="1:15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</row>
    <row r="1875" spans="1:15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</row>
    <row r="1876" spans="1:15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</row>
    <row r="1877" spans="1:15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</row>
    <row r="1878" spans="1:15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</row>
    <row r="1879" spans="1:15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</row>
    <row r="1880" spans="1:15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</row>
    <row r="1881" spans="1:15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</row>
    <row r="1882" spans="1:15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</row>
    <row r="1883" spans="1:15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</row>
    <row r="1884" spans="1:15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</row>
    <row r="1885" spans="1:15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</row>
    <row r="1886" spans="1:15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</row>
    <row r="1887" spans="1:15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</row>
    <row r="1888" spans="1:15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</row>
    <row r="1889" spans="1:15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</row>
    <row r="1890" spans="1:15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</row>
    <row r="1891" spans="1:15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</row>
    <row r="1892" spans="1:15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</row>
    <row r="1893" spans="1:15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</row>
    <row r="1894" spans="1:15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</row>
    <row r="1895" spans="1:15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</row>
    <row r="1896" spans="1:15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</row>
    <row r="1897" spans="1:15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</row>
    <row r="1898" spans="1:15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</row>
    <row r="1899" spans="1:15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</row>
    <row r="1900" spans="1:15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</row>
    <row r="1901" spans="1:15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</row>
    <row r="1902" spans="1:15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</row>
    <row r="1903" spans="1:15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</row>
    <row r="1904" spans="1:15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</row>
    <row r="1905" spans="1:15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</row>
    <row r="1906" spans="1:15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</row>
    <row r="1907" spans="1:15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</row>
    <row r="1908" spans="1:15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</row>
    <row r="1909" spans="1:15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</row>
    <row r="1910" spans="1:15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</row>
    <row r="1911" spans="1:15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</row>
    <row r="1912" spans="1:15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</row>
    <row r="1913" spans="1:15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</row>
    <row r="1914" spans="1:15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</row>
    <row r="1915" spans="1:15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</row>
    <row r="1916" spans="1:15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</row>
    <row r="1917" spans="1:15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</row>
    <row r="1918" spans="1:15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</row>
    <row r="1919" spans="1:15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</row>
    <row r="1920" spans="1:15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</row>
    <row r="1921" spans="1:15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</row>
    <row r="1922" spans="1:15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</row>
    <row r="1923" spans="1:15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</row>
    <row r="1924" spans="1:15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</row>
    <row r="1925" spans="1:15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</row>
    <row r="1926" spans="1:15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</row>
    <row r="1927" spans="1:15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</row>
    <row r="1928" spans="1:15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</row>
    <row r="1929" spans="1:15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</row>
    <row r="1930" spans="1:15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</row>
    <row r="1931" spans="1:15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</row>
    <row r="1932" spans="1:15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</row>
    <row r="1933" spans="1:15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</row>
    <row r="1934" spans="1:15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</row>
    <row r="1935" spans="1:15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</row>
    <row r="1936" spans="1:15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</row>
    <row r="1937" spans="1:15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</row>
    <row r="1938" spans="1:15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</row>
    <row r="1939" spans="1:15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</row>
    <row r="1940" spans="1:15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</row>
    <row r="1941" spans="1:15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</row>
    <row r="1942" spans="1:15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</row>
    <row r="1943" spans="1:15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</row>
    <row r="1944" spans="1:15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</row>
    <row r="1945" spans="1:15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</row>
    <row r="1946" spans="1:15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</row>
    <row r="1947" spans="1:15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</row>
    <row r="1948" spans="1:15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</row>
    <row r="1949" spans="1:15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</row>
    <row r="1950" spans="1:15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</row>
    <row r="1951" spans="1:15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</row>
    <row r="1952" spans="1:15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</row>
    <row r="1953" spans="1:15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</row>
    <row r="1954" spans="1:15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</row>
    <row r="1955" spans="1:15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</row>
    <row r="1956" spans="1:15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</row>
    <row r="1957" spans="1:15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</row>
    <row r="1958" spans="1:15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</row>
    <row r="1959" spans="1:15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</row>
    <row r="1960" spans="1:15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</row>
    <row r="1961" spans="1:15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</row>
    <row r="1962" spans="1:15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</row>
    <row r="1963" spans="1:15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</row>
    <row r="1964" spans="1:15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</row>
    <row r="1965" spans="1:15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</row>
    <row r="1966" spans="1:15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</row>
    <row r="1967" spans="1:15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</row>
    <row r="1968" spans="1:15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</row>
    <row r="1969" spans="1:15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</row>
    <row r="1970" spans="1:15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</row>
    <row r="1971" spans="1:15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</row>
    <row r="1972" spans="1:15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</row>
    <row r="1973" spans="1:15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</row>
    <row r="1974" spans="1:15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</row>
    <row r="1975" spans="1:15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</row>
    <row r="1976" spans="1:15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</row>
    <row r="1977" spans="1:15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</row>
    <row r="1978" spans="1:15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</row>
    <row r="1979" spans="1:15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</row>
    <row r="1980" spans="1:15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</row>
    <row r="1981" spans="1:15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</row>
    <row r="1982" spans="1:15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</row>
    <row r="1983" spans="1:15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</row>
    <row r="1984" spans="1:15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</row>
    <row r="1985" spans="1:15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</row>
    <row r="1986" spans="1:15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</row>
    <row r="1987" spans="1:15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</row>
    <row r="1988" spans="1:15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</row>
    <row r="1989" spans="1:15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</row>
    <row r="1990" spans="1:15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</row>
    <row r="1991" spans="1:15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</row>
    <row r="1992" spans="1:15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</row>
    <row r="1993" spans="1:15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</row>
    <row r="1994" spans="1:15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</row>
    <row r="1995" spans="1:15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</row>
    <row r="1996" spans="1:15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</row>
    <row r="1997" spans="1:15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</row>
    <row r="1998" spans="1:15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</row>
    <row r="1999" spans="1:15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</row>
    <row r="2000" spans="1:15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</row>
    <row r="2001" spans="1:15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</row>
    <row r="2002" spans="1:15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</row>
    <row r="2003" spans="1:15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</row>
    <row r="2004" spans="1:15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</row>
    <row r="2005" spans="1:15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</row>
    <row r="2006" spans="1:15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</row>
    <row r="2007" spans="1:15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</row>
    <row r="2008" spans="1:15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</row>
    <row r="2009" spans="1:15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</row>
    <row r="2010" spans="1:15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</row>
    <row r="2011" spans="1:15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</row>
    <row r="2012" spans="1:15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</row>
    <row r="2013" spans="1:15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</row>
    <row r="2014" spans="1:15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</row>
    <row r="2015" spans="1:15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</row>
    <row r="2016" spans="1:15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</row>
    <row r="2017" spans="1:15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</row>
    <row r="2018" spans="1:15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</row>
    <row r="2019" spans="1:15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</row>
    <row r="2020" spans="1:15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</row>
    <row r="2021" spans="1:15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</row>
    <row r="2022" spans="1:15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</row>
    <row r="2023" spans="1:15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</row>
    <row r="2024" spans="1:15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</row>
    <row r="2025" spans="1:15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</row>
    <row r="2026" spans="1:15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</row>
    <row r="2027" spans="1:15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</row>
    <row r="2028" spans="1:15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</row>
    <row r="2029" spans="1:15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</row>
    <row r="2030" spans="1:15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</row>
    <row r="2031" spans="1:15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</row>
    <row r="2032" spans="1:15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</row>
    <row r="2033" spans="1:15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</row>
    <row r="2034" spans="1:15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</row>
    <row r="2035" spans="1:15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</row>
    <row r="2036" spans="1:15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</row>
    <row r="2037" spans="1:15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</row>
    <row r="2038" spans="1:15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</row>
    <row r="2039" spans="1:15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</row>
    <row r="2040" spans="1:15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</row>
    <row r="2041" spans="1:15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</row>
    <row r="2042" spans="1:15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</row>
    <row r="2043" spans="1:15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</row>
    <row r="2044" spans="1:15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</row>
    <row r="2045" spans="1:15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</row>
    <row r="2046" spans="1:15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</row>
    <row r="2047" spans="1:15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</row>
    <row r="2048" spans="1:15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</row>
    <row r="2049" spans="1:15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</row>
    <row r="2050" spans="1:15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</row>
    <row r="2051" spans="1:15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</row>
    <row r="2052" spans="1:15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</row>
    <row r="2053" spans="1:15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</row>
    <row r="2054" spans="1:15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</row>
    <row r="2055" spans="1:15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</row>
    <row r="2056" spans="1:15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</row>
    <row r="2057" spans="1:15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</row>
    <row r="2058" spans="1:15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</row>
    <row r="2059" spans="1:15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</row>
    <row r="2060" spans="1:15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</row>
    <row r="2061" spans="1:15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</row>
    <row r="2062" spans="1:15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</row>
    <row r="2063" spans="1:15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</row>
    <row r="2064" spans="1:15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</row>
    <row r="2065" spans="1:15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</row>
    <row r="2066" spans="1:15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</row>
    <row r="2067" spans="1:15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</row>
    <row r="2068" spans="1:15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</row>
    <row r="2069" spans="1:15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</row>
    <row r="2070" spans="1:15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</row>
    <row r="2071" spans="1:15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</row>
    <row r="2072" spans="1:15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</row>
    <row r="2073" spans="1:15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</row>
    <row r="2074" spans="1:15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</row>
    <row r="2075" spans="1:15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</row>
    <row r="2076" spans="1:15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</row>
    <row r="2077" spans="1:15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</row>
    <row r="2078" spans="1:15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</row>
    <row r="2079" spans="1:15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</row>
    <row r="2080" spans="1:15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</row>
    <row r="2081" spans="1:15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</row>
    <row r="2082" spans="1:15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</row>
    <row r="2083" spans="1:15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</row>
    <row r="2084" spans="1:15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</row>
    <row r="2085" spans="1:15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</row>
    <row r="2086" spans="1:15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</row>
    <row r="2087" spans="1:15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</row>
    <row r="2088" spans="1:15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</row>
    <row r="2089" spans="1:15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</row>
    <row r="2090" spans="1:15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</row>
    <row r="2091" spans="1:15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</row>
    <row r="2092" spans="1:15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</row>
    <row r="2093" spans="1:15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</row>
    <row r="2094" spans="1:15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</row>
    <row r="2095" spans="1:15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</row>
    <row r="2096" spans="1:15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</row>
    <row r="2097" spans="1:15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</row>
    <row r="2098" spans="1:15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</row>
    <row r="2099" spans="1:15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</row>
    <row r="2100" spans="1:15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</row>
    <row r="2101" spans="1:15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</row>
    <row r="2102" spans="1:15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</row>
    <row r="2103" spans="1:15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</row>
    <row r="2104" spans="1:15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</row>
    <row r="2105" spans="1:15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</row>
    <row r="2106" spans="1:15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</row>
    <row r="2107" spans="1:15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</row>
    <row r="2108" spans="1:15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</row>
    <row r="2109" spans="1:15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</row>
    <row r="2110" spans="1:15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</row>
    <row r="2111" spans="1:15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</row>
    <row r="2112" spans="1:15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</row>
    <row r="2113" spans="1:15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</row>
    <row r="2114" spans="1:15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</row>
    <row r="2115" spans="1:15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</row>
    <row r="2116" spans="1:15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</row>
    <row r="2117" spans="1:15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</row>
    <row r="2118" spans="1:15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</row>
    <row r="2119" spans="1:15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</row>
    <row r="2120" spans="1:15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</row>
    <row r="2121" spans="1:15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</row>
    <row r="2122" spans="1:15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</row>
    <row r="2123" spans="1:15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</row>
    <row r="2124" spans="1:15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</row>
    <row r="2125" spans="1:15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</row>
    <row r="2126" spans="1:15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</row>
    <row r="2127" spans="1:15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</row>
    <row r="2128" spans="1:15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</row>
    <row r="2129" spans="1:15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</row>
    <row r="2130" spans="1:15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</row>
    <row r="2131" spans="1:15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</row>
    <row r="2132" spans="1:15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</row>
    <row r="2133" spans="1:15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</row>
    <row r="2134" spans="1:15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</row>
    <row r="2135" spans="1:15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</row>
    <row r="2136" spans="1:15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</row>
    <row r="2137" spans="1:15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</row>
    <row r="2138" spans="1:15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</row>
    <row r="2139" spans="1:15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</row>
    <row r="2140" spans="1:15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</row>
    <row r="2141" spans="1:15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</row>
    <row r="2142" spans="1:15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</row>
    <row r="2143" spans="1:15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</row>
    <row r="2144" spans="1:15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</row>
    <row r="2145" spans="1:15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</row>
    <row r="2146" spans="1:15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</row>
    <row r="2147" spans="1:15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</row>
    <row r="2148" spans="1:15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</row>
    <row r="2149" spans="1:15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</row>
    <row r="2150" spans="1:15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</row>
    <row r="2151" spans="1:15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</row>
    <row r="2152" spans="1:15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</row>
    <row r="2153" spans="1:15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</row>
    <row r="2154" spans="1:15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</row>
    <row r="2155" spans="1:15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</row>
    <row r="2156" spans="1:15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</row>
    <row r="2157" spans="1:15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</row>
    <row r="2158" spans="1:15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</row>
    <row r="2159" spans="1:15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</row>
    <row r="2160" spans="1:15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</row>
    <row r="2161" spans="1:15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</row>
    <row r="2162" spans="1:15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</row>
    <row r="2163" spans="1:15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</row>
    <row r="2164" spans="1:15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</row>
    <row r="2165" spans="1:15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</row>
    <row r="2166" spans="1:15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</row>
    <row r="2167" spans="1:15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</row>
    <row r="2168" spans="1:15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</row>
    <row r="2169" spans="1:15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</row>
    <row r="2170" spans="1:15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</row>
    <row r="2171" spans="1:15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</row>
    <row r="2172" spans="1:15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</row>
    <row r="2173" spans="1:15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</row>
    <row r="2174" spans="1:15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</row>
    <row r="2175" spans="1:15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</row>
    <row r="2176" spans="1:15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</row>
    <row r="2177" spans="1:15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</row>
    <row r="2178" spans="1:15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</row>
    <row r="2179" spans="1:15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</row>
    <row r="2180" spans="1:15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</row>
    <row r="2181" spans="1:15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</row>
    <row r="2182" spans="1:15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</row>
    <row r="2183" spans="1:15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</row>
    <row r="2184" spans="1:15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</row>
    <row r="2185" spans="1:15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</row>
    <row r="2186" spans="1:15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</row>
    <row r="2187" spans="1:15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</row>
    <row r="2188" spans="1:15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</row>
    <row r="2189" spans="1:15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</row>
    <row r="2190" spans="1:15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</row>
    <row r="2191" spans="1:15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</row>
    <row r="2192" spans="1:15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</row>
    <row r="2193" spans="1:15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</row>
    <row r="2194" spans="1:15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</row>
    <row r="2195" spans="1:15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</row>
    <row r="2196" spans="1:15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</row>
    <row r="2197" spans="1:15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</row>
    <row r="2198" spans="1:15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</row>
    <row r="2199" spans="1:15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</row>
    <row r="2200" spans="1:15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</row>
    <row r="2201" spans="1:15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</row>
    <row r="2202" spans="1:15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</row>
    <row r="2203" spans="1:15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</row>
    <row r="2204" spans="1:15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</row>
    <row r="2205" spans="1:15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</row>
    <row r="2206" spans="1:15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</row>
    <row r="2207" spans="1:15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</row>
    <row r="2208" spans="1:15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</row>
    <row r="2209" spans="1:15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</row>
    <row r="2210" spans="1:15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</row>
    <row r="2211" spans="1:15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</row>
    <row r="2212" spans="1:15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</row>
    <row r="2213" spans="1:15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</row>
    <row r="2214" spans="1:15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</row>
    <row r="2215" spans="1:15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</row>
    <row r="2216" spans="1:15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</row>
    <row r="2217" spans="1:15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</row>
    <row r="2218" spans="1:15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</row>
    <row r="2219" spans="1:15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</row>
    <row r="2220" spans="1:15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</row>
    <row r="2221" spans="1:15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</row>
    <row r="2222" spans="1:15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</row>
    <row r="2223" spans="1:15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</row>
    <row r="2224" spans="1:15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</row>
    <row r="2225" spans="1:15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</row>
    <row r="2226" spans="1:15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</row>
    <row r="2227" spans="1:15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</row>
    <row r="2228" spans="1:15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</row>
    <row r="2229" spans="1:15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</row>
    <row r="2230" spans="1:15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</row>
    <row r="2231" spans="1:15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</row>
    <row r="2232" spans="1:15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</row>
    <row r="2233" spans="1:15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</row>
    <row r="2234" spans="1:15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</row>
    <row r="2235" spans="1:15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</row>
    <row r="2236" spans="1:15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</row>
    <row r="2237" spans="1:15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</row>
    <row r="2238" spans="1:15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</row>
    <row r="2239" spans="1:15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</row>
    <row r="2240" spans="1:15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</row>
    <row r="2241" spans="1:15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</row>
    <row r="2242" spans="1:15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</row>
    <row r="2243" spans="1:15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</row>
    <row r="2244" spans="1:15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</row>
    <row r="2245" spans="1:15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</row>
    <row r="2246" spans="1:15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</row>
    <row r="2247" spans="1:15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</row>
    <row r="2248" spans="1:15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</row>
    <row r="2249" spans="1:15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</row>
    <row r="2250" spans="1:15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</row>
    <row r="2251" spans="1:15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</row>
    <row r="2252" spans="1:15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</row>
    <row r="2253" spans="1:15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</row>
    <row r="2254" spans="1:15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</row>
    <row r="2255" spans="1:15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</row>
    <row r="2256" spans="1:15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</row>
    <row r="2257" spans="1:15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</row>
    <row r="2258" spans="1:15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</row>
    <row r="2259" spans="1:15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</row>
    <row r="2260" spans="1:15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</row>
    <row r="2261" spans="1:15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</row>
    <row r="2262" spans="1:15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</row>
    <row r="2263" spans="1:15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</row>
    <row r="2264" spans="1:15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</row>
    <row r="2265" spans="1:15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</row>
    <row r="2266" spans="1:15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</row>
    <row r="2267" spans="1:15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</row>
    <row r="2268" spans="1:15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</row>
    <row r="2269" spans="1:15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</row>
    <row r="2270" spans="1:15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</row>
    <row r="2271" spans="1:15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</row>
    <row r="2272" spans="1:15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</row>
    <row r="2273" spans="1:15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</row>
    <row r="2274" spans="1:15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</row>
    <row r="2275" spans="1:15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</row>
    <row r="2276" spans="1:15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</row>
    <row r="2277" spans="1:15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</row>
    <row r="2278" spans="1:15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</row>
    <row r="2279" spans="1:15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</row>
    <row r="2280" spans="1:15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</row>
    <row r="2281" spans="1:15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</row>
    <row r="2282" spans="1:15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</row>
    <row r="2283" spans="1:15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</row>
    <row r="2284" spans="1:15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</row>
    <row r="2285" spans="1:15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</row>
    <row r="2286" spans="1:15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</row>
    <row r="2287" spans="1:15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</row>
    <row r="2288" spans="1:15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</row>
    <row r="2289" spans="1:15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</row>
    <row r="2290" spans="1:15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</row>
    <row r="2291" spans="1:15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</row>
    <row r="2292" spans="1:15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</row>
    <row r="2293" spans="1:15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</row>
    <row r="2294" spans="1:15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</row>
    <row r="2295" spans="1:15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</row>
    <row r="2296" spans="1:15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</row>
    <row r="2297" spans="1:15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</row>
    <row r="2298" spans="1:15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</row>
    <row r="2299" spans="1:15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</row>
    <row r="2300" spans="1:15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</row>
    <row r="2301" spans="1:15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</row>
    <row r="2302" spans="1:15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</row>
    <row r="2303" spans="1:15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</row>
    <row r="2304" spans="1:15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</row>
    <row r="2305" spans="1:15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</row>
    <row r="2306" spans="1:15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</row>
    <row r="2307" spans="1:15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</row>
    <row r="2308" spans="1:15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</row>
    <row r="2309" spans="1:15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</row>
    <row r="2310" spans="1:15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</row>
    <row r="2311" spans="1:15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</row>
    <row r="2312" spans="1:15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</row>
    <row r="2313" spans="1:15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</row>
    <row r="2314" spans="1:15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</row>
    <row r="2315" spans="1:15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</row>
    <row r="2316" spans="1:15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</row>
    <row r="2317" spans="1:15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</row>
    <row r="2318" spans="1:15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</row>
    <row r="2319" spans="1:15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</row>
    <row r="2320" spans="1:15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</row>
    <row r="2321" spans="1:15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</row>
    <row r="2322" spans="1:15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</row>
    <row r="2323" spans="1:15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</row>
    <row r="2324" spans="1:15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</row>
    <row r="2325" spans="1:15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</row>
    <row r="2326" spans="1:15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</row>
    <row r="2327" spans="1:15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</row>
    <row r="2328" spans="1:15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</row>
    <row r="2329" spans="1:15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</row>
    <row r="2330" spans="1:15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</row>
    <row r="2331" spans="1:15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</row>
    <row r="2332" spans="1:15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</row>
    <row r="2333" spans="1:15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</row>
    <row r="2334" spans="1:15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</row>
    <row r="2335" spans="1:15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</row>
    <row r="2336" spans="1:15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</row>
    <row r="2337" spans="1:15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</row>
    <row r="2338" spans="1:15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</row>
    <row r="2339" spans="1:15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</row>
    <row r="2340" spans="1:15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</row>
    <row r="2341" spans="1:15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</row>
    <row r="2342" spans="1:15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</row>
    <row r="2343" spans="1:15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</row>
    <row r="2344" spans="1:15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</row>
    <row r="2345" spans="1:15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</row>
    <row r="2346" spans="1:15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</row>
    <row r="2347" spans="1:15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</row>
    <row r="2348" spans="1:15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</row>
    <row r="2349" spans="1:15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</row>
    <row r="2350" spans="1:15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</row>
    <row r="2351" spans="1:15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</row>
    <row r="2352" spans="1:15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</row>
    <row r="2353" spans="1:15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</row>
    <row r="2354" spans="1:15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</row>
    <row r="2355" spans="1:15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</row>
    <row r="2356" spans="1:15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</row>
    <row r="2357" spans="1:15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</row>
    <row r="2358" spans="1:15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</row>
    <row r="2359" spans="1:15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</row>
    <row r="2360" spans="1:15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</row>
    <row r="2361" spans="1:15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</row>
    <row r="2362" spans="1:15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</row>
    <row r="2363" spans="1:15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</row>
    <row r="2364" spans="1:15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</row>
    <row r="2365" spans="1:15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</row>
    <row r="2366" spans="1:15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</row>
    <row r="2367" spans="1:15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</row>
    <row r="2368" spans="1:15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</row>
    <row r="2369" spans="1:15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</row>
    <row r="2370" spans="1:15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</row>
    <row r="2371" spans="1:15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</row>
    <row r="2372" spans="1:15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</row>
    <row r="2373" spans="1:15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</row>
    <row r="2374" spans="1:15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</row>
    <row r="2375" spans="1:15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</row>
    <row r="2376" spans="1:15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</row>
    <row r="2377" spans="1:15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</row>
    <row r="2378" spans="1:15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</row>
    <row r="2379" spans="1:15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</row>
    <row r="2380" spans="1:15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</row>
    <row r="2381" spans="1:15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</row>
    <row r="2382" spans="1:15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</row>
    <row r="2383" spans="1:15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</row>
    <row r="2384" spans="1:15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</row>
    <row r="2385" spans="1:15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</row>
    <row r="2386" spans="1:15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</row>
    <row r="2387" spans="1:15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</row>
    <row r="2388" spans="1:15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</row>
    <row r="2389" spans="1:15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</row>
    <row r="2390" spans="1:15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</row>
    <row r="2391" spans="1:15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</row>
    <row r="2392" spans="1:15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</row>
    <row r="2393" spans="1:15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</row>
    <row r="2394" spans="1:15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</row>
    <row r="2395" spans="1:15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</row>
    <row r="2396" spans="1:15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</row>
    <row r="2397" spans="1:15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</row>
    <row r="2398" spans="1:15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</row>
    <row r="2399" spans="1:15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</row>
    <row r="2400" spans="1:15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</row>
    <row r="2401" spans="1:15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</row>
    <row r="2402" spans="1:15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</row>
    <row r="2403" spans="1:15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</row>
    <row r="2404" spans="1:15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</row>
    <row r="2405" spans="1:15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</row>
    <row r="2406" spans="1:15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</row>
    <row r="2407" spans="1:15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</row>
    <row r="2408" spans="1:15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</row>
    <row r="2409" spans="1:15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</row>
    <row r="2410" spans="1:15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</row>
    <row r="2411" spans="1:15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</row>
    <row r="2412" spans="1:15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</row>
    <row r="2413" spans="1:15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</row>
    <row r="2414" spans="1:15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</row>
    <row r="2415" spans="1:15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</row>
    <row r="2416" spans="1:15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</row>
    <row r="2417" spans="1:15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</row>
    <row r="2418" spans="1:15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</row>
    <row r="2419" spans="1:15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</row>
    <row r="2420" spans="1:15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</row>
    <row r="2421" spans="1:15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</row>
    <row r="2422" spans="1:15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</row>
    <row r="2423" spans="1:15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</row>
    <row r="2424" spans="1:15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</row>
    <row r="2425" spans="1:15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</row>
    <row r="2426" spans="1:15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</row>
    <row r="2427" spans="1:15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</row>
    <row r="2428" spans="1:15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</row>
    <row r="2429" spans="1:15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</row>
    <row r="2430" spans="1:15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</row>
    <row r="2431" spans="1:15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</row>
    <row r="2432" spans="1:15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</row>
    <row r="2433" spans="1:15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</row>
    <row r="2434" spans="1:15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</row>
    <row r="2435" spans="1:15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</row>
    <row r="2436" spans="1:15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</row>
    <row r="2437" spans="1:15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</row>
    <row r="2438" spans="1:15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</row>
    <row r="2439" spans="1:15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</row>
    <row r="2440" spans="1:15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</row>
    <row r="2441" spans="1:15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</row>
    <row r="2442" spans="1:15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</row>
    <row r="2443" spans="1:15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</row>
    <row r="2444" spans="1:15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</row>
    <row r="2445" spans="1:15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</row>
    <row r="2446" spans="1:15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</row>
    <row r="2447" spans="1:15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</row>
    <row r="2448" spans="1:15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</row>
    <row r="2449" spans="1:15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</row>
    <row r="2450" spans="1:15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</row>
    <row r="2451" spans="1:15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</row>
    <row r="2452" spans="1:15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</row>
    <row r="2453" spans="1:15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</row>
    <row r="2454" spans="1:15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</row>
    <row r="2455" spans="1:15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</row>
    <row r="2456" spans="1:15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</row>
    <row r="2457" spans="1:15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</row>
    <row r="2458" spans="1:15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</row>
    <row r="2459" spans="1:15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</row>
    <row r="2460" spans="1:15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</row>
    <row r="2461" spans="1:15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</row>
    <row r="2462" spans="1:15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</row>
    <row r="2463" spans="1:15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</row>
    <row r="2464" spans="1:15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</row>
    <row r="2465" spans="1:15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</row>
    <row r="2466" spans="1:15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</row>
    <row r="2467" spans="1:15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</row>
    <row r="2468" spans="1:15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</row>
    <row r="2469" spans="1:15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</row>
    <row r="2470" spans="1:15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</row>
    <row r="2471" spans="1:15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</row>
    <row r="2472" spans="1:15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</row>
    <row r="2473" spans="1:15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</row>
    <row r="2474" spans="1:15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</row>
    <row r="2475" spans="1:15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</row>
    <row r="2476" spans="1:15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</row>
    <row r="2477" spans="1:15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</row>
    <row r="2478" spans="1:15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</row>
    <row r="2479" spans="1:15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</row>
    <row r="2480" spans="1:15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</row>
    <row r="2481" spans="1:15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</row>
    <row r="2482" spans="1:15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</row>
    <row r="2483" spans="1:15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</row>
    <row r="2484" spans="1:15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</row>
    <row r="2485" spans="1:15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</row>
    <row r="2486" spans="1:15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</row>
    <row r="2487" spans="1:15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</row>
    <row r="2488" spans="1:15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</row>
    <row r="2489" spans="1:15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</row>
    <row r="2490" spans="1:15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</row>
    <row r="2491" spans="1:15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</row>
    <row r="2492" spans="1:15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</row>
    <row r="2493" spans="1:15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</row>
    <row r="2494" spans="1:15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</row>
    <row r="2495" spans="1:15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</row>
    <row r="2496" spans="1:15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</row>
    <row r="2497" spans="1:15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</row>
    <row r="2498" spans="1:15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</row>
    <row r="2499" spans="1:15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</row>
    <row r="2500" spans="1:15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</row>
    <row r="2501" spans="1:15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</row>
    <row r="2502" spans="1:15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</row>
    <row r="2503" spans="1:15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</row>
    <row r="2504" spans="1:15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</row>
    <row r="2505" spans="1:15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</row>
    <row r="2506" spans="1:15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</row>
    <row r="2507" spans="1:15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</row>
    <row r="2508" spans="1:15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</row>
    <row r="2509" spans="1:15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</row>
    <row r="2510" spans="1:15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</row>
    <row r="2511" spans="1:15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</row>
    <row r="2512" spans="1:15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</row>
    <row r="2513" spans="1:15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</row>
    <row r="2514" spans="1:15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</row>
    <row r="2515" spans="1:15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</row>
    <row r="2516" spans="1:15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</row>
    <row r="2517" spans="1:15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</row>
    <row r="2518" spans="1:15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</row>
    <row r="2519" spans="1:15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</row>
    <row r="2520" spans="1:15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</row>
    <row r="2521" spans="1:15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</row>
    <row r="2522" spans="1:15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</row>
    <row r="2523" spans="1:15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</row>
    <row r="2524" spans="1:15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</row>
    <row r="2525" spans="1:15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</row>
    <row r="2526" spans="1:15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</row>
    <row r="2527" spans="1:15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</row>
    <row r="2528" spans="1:15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</row>
    <row r="2529" spans="1:15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</row>
    <row r="2530" spans="1:15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</row>
    <row r="2531" spans="1:15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</row>
    <row r="2532" spans="1:15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</row>
    <row r="2533" spans="1:15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</row>
    <row r="2534" spans="1:15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</row>
    <row r="2535" spans="1:15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</row>
    <row r="2536" spans="1:15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</row>
    <row r="2537" spans="1:15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</row>
    <row r="2538" spans="1:15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</row>
    <row r="2539" spans="1:15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</row>
    <row r="2540" spans="1:15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</row>
    <row r="2541" spans="1:15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</row>
    <row r="2542" spans="1:15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</row>
    <row r="2543" spans="1:15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</row>
    <row r="2544" spans="1:15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</row>
    <row r="2545" spans="1:15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</row>
    <row r="2546" spans="1:15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</row>
    <row r="2547" spans="1:15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</row>
    <row r="2548" spans="1:15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</row>
    <row r="2549" spans="1:15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</row>
    <row r="2550" spans="1:15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</row>
    <row r="2551" spans="1:15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</row>
    <row r="2552" spans="1:15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</row>
    <row r="2553" spans="1:15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</row>
    <row r="2554" spans="1:15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</row>
    <row r="2555" spans="1:15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</row>
    <row r="2556" spans="1:15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</row>
    <row r="2557" spans="1:15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</row>
    <row r="2558" spans="1:15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</row>
    <row r="2559" spans="1:15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</row>
    <row r="2560" spans="1:15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</row>
    <row r="2561" spans="1:15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</row>
    <row r="2562" spans="1:15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</row>
    <row r="2563" spans="1:15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</row>
    <row r="2564" spans="1:15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</row>
    <row r="2565" spans="1:15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</row>
    <row r="2566" spans="1:15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</row>
    <row r="2567" spans="1:15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</row>
    <row r="2568" spans="1:15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</row>
    <row r="2569" spans="1:15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</row>
    <row r="2570" spans="1:15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</row>
    <row r="2571" spans="1:15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</row>
    <row r="2572" spans="1:15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</row>
    <row r="2573" spans="1:15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</row>
    <row r="2574" spans="1:15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</row>
    <row r="2575" spans="1:15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</row>
    <row r="2576" spans="1:15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</row>
    <row r="2577" spans="1:15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</row>
    <row r="2578" spans="1:15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</row>
    <row r="2579" spans="1:15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</row>
    <row r="2580" spans="1:15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</row>
    <row r="2581" spans="1:15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</row>
    <row r="2582" spans="1:15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</row>
    <row r="2583" spans="1:15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</row>
    <row r="2584" spans="1:15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</row>
    <row r="2585" spans="1:15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</row>
    <row r="2586" spans="1:15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</row>
    <row r="2587" spans="1:15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</row>
    <row r="2588" spans="1:15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</row>
    <row r="2589" spans="1:15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</row>
    <row r="2590" spans="1:15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</row>
    <row r="2591" spans="1:15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</row>
    <row r="2592" spans="1:15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</row>
    <row r="2593" spans="1:15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</row>
    <row r="2594" spans="1:15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</row>
    <row r="2595" spans="1:15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</row>
    <row r="2596" spans="1:15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</row>
    <row r="2597" spans="1:15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</row>
    <row r="2598" spans="1:15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</row>
    <row r="2599" spans="1:15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</row>
    <row r="2600" spans="1:15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</row>
    <row r="2601" spans="1:15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</row>
    <row r="2602" spans="1:15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</row>
    <row r="2603" spans="1:15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</row>
    <row r="2604" spans="1:15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</row>
    <row r="2605" spans="1:15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</row>
    <row r="2606" spans="1:15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</row>
    <row r="2607" spans="1:15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</row>
    <row r="2608" spans="1:15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</row>
    <row r="2609" spans="1:15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</row>
    <row r="2610" spans="1:15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</row>
    <row r="2611" spans="1:15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</row>
    <row r="2612" spans="1:15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</row>
    <row r="2613" spans="1:15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</row>
    <row r="2614" spans="1:15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</row>
    <row r="2615" spans="1:15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</row>
    <row r="2616" spans="1:15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</row>
    <row r="2617" spans="1:15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</row>
    <row r="2618" spans="1:15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</row>
    <row r="2619" spans="1:15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</row>
    <row r="2620" spans="1:15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</row>
    <row r="2621" spans="1:15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</row>
    <row r="2622" spans="1:15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</row>
    <row r="2623" spans="1:15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</row>
    <row r="2624" spans="1:15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</row>
    <row r="2625" spans="1:15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</row>
    <row r="2626" spans="1:15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</row>
    <row r="2627" spans="1:15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</row>
    <row r="2628" spans="1:15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</row>
    <row r="2629" spans="1:15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</row>
    <row r="2630" spans="1:15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</row>
    <row r="2631" spans="1:15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</row>
    <row r="2632" spans="1:15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</row>
    <row r="2633" spans="1:15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</row>
    <row r="2634" spans="1:15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</row>
    <row r="2635" spans="1:15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</row>
    <row r="2636" spans="1:15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</row>
    <row r="2637" spans="1:15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</row>
    <row r="2638" spans="1:15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</row>
    <row r="2639" spans="1:15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</row>
    <row r="2640" spans="1:15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</row>
    <row r="2641" spans="1:15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</row>
    <row r="2642" spans="1:15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</row>
    <row r="2643" spans="1:15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</row>
    <row r="2644" spans="1:15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</row>
    <row r="2645" spans="1:15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</row>
    <row r="2646" spans="1:15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</row>
    <row r="2647" spans="1:15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</row>
    <row r="2648" spans="1:15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</row>
    <row r="2649" spans="1:15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</row>
    <row r="2650" spans="1:15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</row>
    <row r="2651" spans="1:15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</row>
    <row r="2652" spans="1:15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</row>
    <row r="2653" spans="1:15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</row>
    <row r="2654" spans="1:15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</row>
    <row r="2655" spans="1:15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</row>
    <row r="2656" spans="1:15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</row>
    <row r="2657" spans="1:15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</row>
    <row r="2658" spans="1:15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</row>
    <row r="2659" spans="1:15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</row>
    <row r="2660" spans="1:15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</row>
    <row r="2661" spans="1:15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</row>
    <row r="2662" spans="1:15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</row>
    <row r="2663" spans="1:15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</row>
    <row r="2664" spans="1:15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</row>
    <row r="2665" spans="1:15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</row>
    <row r="2666" spans="1:15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</row>
    <row r="2667" spans="1:15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</row>
    <row r="2668" spans="1:15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</row>
    <row r="2669" spans="1:15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</row>
    <row r="2670" spans="1:15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</row>
    <row r="2671" spans="1:15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</row>
    <row r="2672" spans="1:15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</row>
    <row r="2673" spans="1:15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</row>
    <row r="2674" spans="1:15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</row>
    <row r="2675" spans="1:15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</row>
    <row r="2676" spans="1:15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</row>
    <row r="2677" spans="1:15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</row>
    <row r="2678" spans="1:15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</row>
    <row r="2679" spans="1:15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</row>
    <row r="2680" spans="1:15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</row>
    <row r="2681" spans="1:15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</row>
    <row r="2682" spans="1:15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</row>
    <row r="2683" spans="1:15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</row>
    <row r="2684" spans="1:15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</row>
    <row r="2685" spans="1:15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</row>
    <row r="2686" spans="1:15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</row>
    <row r="2687" spans="1:15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</row>
    <row r="2688" spans="1:15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</row>
    <row r="2689" spans="1:15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</row>
    <row r="2690" spans="1:15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</row>
    <row r="2691" spans="1:15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</row>
    <row r="2692" spans="1:15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</row>
    <row r="2693" spans="1:15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</row>
    <row r="2694" spans="1:15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</row>
    <row r="2695" spans="1:15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</row>
    <row r="2696" spans="1:15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</row>
    <row r="2697" spans="1:15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</row>
    <row r="2698" spans="1:15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</row>
    <row r="2699" spans="1:15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</row>
    <row r="2700" spans="1:15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</row>
    <row r="2701" spans="1:15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</row>
    <row r="2702" spans="1:15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</row>
    <row r="2703" spans="1:15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</row>
    <row r="2704" spans="1:15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</row>
    <row r="2705" spans="1:15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</row>
    <row r="2706" spans="1:15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</row>
    <row r="2707" spans="1:15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</row>
    <row r="2708" spans="1:15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</row>
    <row r="2709" spans="1:15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</row>
    <row r="2710" spans="1:15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</row>
    <row r="2711" spans="1:15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</row>
    <row r="2712" spans="1:15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</row>
    <row r="2713" spans="1:15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</row>
    <row r="2714" spans="1:15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</row>
    <row r="2715" spans="1:15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</row>
    <row r="2716" spans="1:15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</row>
    <row r="2717" spans="1:15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</row>
    <row r="2718" spans="1:15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</row>
    <row r="2719" spans="1:15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</row>
    <row r="2720" spans="1:15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</row>
    <row r="2721" spans="1:15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</row>
    <row r="2722" spans="1:15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</row>
    <row r="2723" spans="1:15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</row>
    <row r="2724" spans="1:15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</row>
    <row r="2725" spans="1:15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</row>
    <row r="2726" spans="1:15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</row>
    <row r="2727" spans="1:15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</row>
    <row r="2728" spans="1:15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</row>
    <row r="2729" spans="1:15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</row>
    <row r="2730" spans="1:15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</row>
    <row r="2731" spans="1:15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</row>
    <row r="2732" spans="1:15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</row>
    <row r="2733" spans="1:15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</row>
    <row r="2734" spans="1:15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</row>
    <row r="2735" spans="1:15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</row>
    <row r="2736" spans="1:15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</row>
    <row r="2737" spans="1:15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</row>
    <row r="2738" spans="1:15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</row>
    <row r="2739" spans="1:15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</row>
    <row r="2740" spans="1:15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</row>
    <row r="2741" spans="1:15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</row>
    <row r="2742" spans="1:15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</row>
    <row r="2743" spans="1:15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</row>
    <row r="2744" spans="1:15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</row>
    <row r="2745" spans="1:15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</row>
    <row r="2746" spans="1:15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</row>
    <row r="2747" spans="1:15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</row>
    <row r="2748" spans="1:15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</row>
    <row r="2749" spans="1:15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</row>
    <row r="2750" spans="1:15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</row>
    <row r="2751" spans="1:15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</row>
    <row r="2752" spans="1:15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</row>
    <row r="2753" spans="1:15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</row>
    <row r="2754" spans="1:15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</row>
    <row r="2755" spans="1:15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</row>
    <row r="2756" spans="1:15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</row>
    <row r="2757" spans="1:15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</row>
    <row r="2758" spans="1:15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</row>
    <row r="2759" spans="1:15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</row>
    <row r="2760" spans="1:15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</row>
    <row r="2761" spans="1:15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</row>
    <row r="2762" spans="1:15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</row>
    <row r="2763" spans="1:15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</row>
    <row r="2764" spans="1:15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</row>
    <row r="2765" spans="1:15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</row>
    <row r="2766" spans="1:15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</row>
    <row r="2767" spans="1:15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</row>
    <row r="2768" spans="1:15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</row>
    <row r="2769" spans="1:15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</row>
    <row r="2770" spans="1:15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</row>
    <row r="2771" spans="1:15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</row>
    <row r="2772" spans="1:15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</row>
    <row r="2773" spans="1:15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</row>
    <row r="2774" spans="1:15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</row>
    <row r="2775" spans="1:15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</row>
    <row r="2776" spans="1:15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</row>
    <row r="2777" spans="1:15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</row>
    <row r="2778" spans="1:15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</row>
    <row r="2779" spans="1:15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</row>
    <row r="2780" spans="1:15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</row>
    <row r="2781" spans="1:15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</row>
    <row r="2782" spans="1:15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</row>
    <row r="2783" spans="1:15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</row>
    <row r="2784" spans="1:15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</row>
    <row r="2785" spans="1:15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</row>
    <row r="2786" spans="1:15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</row>
    <row r="2787" spans="1:15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</row>
    <row r="2788" spans="1:15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</row>
    <row r="2789" spans="1:15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</row>
    <row r="2790" spans="1:15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</row>
    <row r="2791" spans="1:15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</row>
    <row r="2792" spans="1:15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</row>
    <row r="2793" spans="1:15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</row>
    <row r="2794" spans="1:15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</row>
    <row r="2795" spans="1:15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</row>
    <row r="2796" spans="1:15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</row>
    <row r="2797" spans="1:15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</row>
    <row r="2798" spans="1:15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</row>
    <row r="2799" spans="1:15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</row>
    <row r="2800" spans="1:15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</row>
    <row r="2801" spans="1:15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</row>
    <row r="2802" spans="1:15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</row>
    <row r="2803" spans="1:15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</row>
    <row r="2804" spans="1:15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</row>
    <row r="2805" spans="1:15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</row>
    <row r="2806" spans="1:15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</row>
    <row r="2807" spans="1:15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</row>
    <row r="2808" spans="1:15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</row>
    <row r="2809" spans="1:15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</row>
    <row r="2810" spans="1:15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</row>
    <row r="2811" spans="1:15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</row>
    <row r="2812" spans="1:15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</row>
    <row r="2813" spans="1:15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</row>
    <row r="2814" spans="1:15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</row>
    <row r="2815" spans="1:15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</row>
    <row r="2816" spans="1:15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</row>
    <row r="2817" spans="1:15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</row>
    <row r="2818" spans="1:15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</row>
    <row r="2819" spans="1:15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</row>
    <row r="2820" spans="1:15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</row>
    <row r="2821" spans="1:15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</row>
    <row r="2822" spans="1:15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</row>
    <row r="2823" spans="1:15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</row>
    <row r="2824" spans="1:15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</row>
    <row r="2825" spans="1:15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</row>
    <row r="2826" spans="1:15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</row>
    <row r="2827" spans="1:15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</row>
    <row r="2828" spans="1:15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</row>
    <row r="2829" spans="1:15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</row>
    <row r="2830" spans="1:15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</row>
    <row r="2831" spans="1:15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</row>
    <row r="2832" spans="1:15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</row>
    <row r="2833" spans="1:15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</row>
    <row r="2834" spans="1:15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</row>
    <row r="2835" spans="1:15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</row>
    <row r="2836" spans="1:15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</row>
    <row r="2837" spans="1:15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</row>
    <row r="2838" spans="1:15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</row>
    <row r="2839" spans="1:15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</row>
    <row r="2840" spans="1:15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</row>
    <row r="2841" spans="1:15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</row>
    <row r="2842" spans="1:15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</row>
    <row r="2843" spans="1:15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</row>
    <row r="2844" spans="1:15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</row>
    <row r="2845" spans="1:15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</row>
    <row r="2846" spans="1:15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</row>
    <row r="2847" spans="1:15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</row>
    <row r="2848" spans="1:15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</row>
    <row r="2849" spans="1:15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</row>
    <row r="2850" spans="1:15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</row>
    <row r="2851" spans="1:15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</row>
    <row r="2852" spans="1:15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</row>
    <row r="2853" spans="1:15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</row>
    <row r="2854" spans="1:15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</row>
    <row r="2855" spans="1:15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</row>
    <row r="2856" spans="1:15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</row>
    <row r="2857" spans="1:15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</row>
    <row r="2858" spans="1:15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</row>
    <row r="2859" spans="1:15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</row>
    <row r="2860" spans="1:15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</row>
    <row r="2861" spans="1:15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</row>
    <row r="2862" spans="1:15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</row>
    <row r="2863" spans="1:15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</row>
    <row r="2864" spans="1:15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</row>
    <row r="2865" spans="1:15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</row>
    <row r="2866" spans="1:15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</row>
    <row r="2867" spans="1:15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</row>
    <row r="2868" spans="1:15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</row>
    <row r="2869" spans="1:15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</row>
    <row r="2870" spans="1:15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</row>
    <row r="2871" spans="1:15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</row>
    <row r="2872" spans="1:15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</row>
    <row r="2873" spans="1:15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</row>
    <row r="2874" spans="1:15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</row>
    <row r="2875" spans="1:15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</row>
    <row r="2876" spans="1:15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</row>
    <row r="2877" spans="1:15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</row>
    <row r="2878" spans="1:15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</row>
    <row r="2879" spans="1:15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</row>
    <row r="2880" spans="1:15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</row>
    <row r="2881" spans="1:15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</row>
    <row r="2882" spans="1:15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</row>
    <row r="2883" spans="1:15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</row>
    <row r="2884" spans="1:15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</row>
    <row r="2885" spans="1:15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</row>
    <row r="2886" spans="1:15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</row>
    <row r="2887" spans="1:15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</row>
    <row r="2888" spans="1:15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</row>
    <row r="2889" spans="1:15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</row>
    <row r="2890" spans="1:15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</row>
    <row r="2891" spans="1:15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</row>
    <row r="2892" spans="1:15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</row>
    <row r="2893" spans="1:15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</row>
    <row r="2894" spans="1:15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</row>
    <row r="2895" spans="1:15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</row>
    <row r="2896" spans="1:15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</row>
    <row r="2897" spans="1:15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</row>
    <row r="2898" spans="1:15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</row>
    <row r="2899" spans="1:15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</row>
    <row r="2900" spans="1:15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</row>
    <row r="2901" spans="1:15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</row>
    <row r="2902" spans="1:15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</row>
    <row r="2903" spans="1:15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</row>
    <row r="2904" spans="1:15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</row>
    <row r="2905" spans="1:15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</row>
    <row r="2906" spans="1:15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</row>
    <row r="2907" spans="1:15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</row>
    <row r="2908" spans="1:15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</row>
    <row r="2909" spans="1:15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</row>
    <row r="2910" spans="1:15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</row>
    <row r="2911" spans="1:15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</row>
    <row r="2912" spans="1:15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</row>
    <row r="2913" spans="1:15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</row>
    <row r="2914" spans="1:15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</row>
    <row r="2915" spans="1:15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</row>
    <row r="2916" spans="1:15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</row>
    <row r="2917" spans="1:15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</row>
    <row r="2918" spans="1:15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</row>
    <row r="2919" spans="1:15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</row>
    <row r="2920" spans="1:15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</row>
    <row r="2921" spans="1:15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</row>
    <row r="2922" spans="1:15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</row>
    <row r="2923" spans="1:15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</row>
    <row r="2924" spans="1:15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</row>
    <row r="2925" spans="1:15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</row>
    <row r="2926" spans="1:15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</row>
    <row r="2927" spans="1:15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</row>
    <row r="2928" spans="1:15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</row>
    <row r="2929" spans="1:15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</row>
    <row r="2930" spans="1:15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</row>
    <row r="2931" spans="1:15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</row>
    <row r="2932" spans="1:15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</row>
    <row r="2933" spans="1:15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</row>
    <row r="2934" spans="1:15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</row>
    <row r="2935" spans="1:15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</row>
    <row r="2936" spans="1:15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</row>
    <row r="2937" spans="1:15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</row>
    <row r="2938" spans="1:15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</row>
    <row r="2939" spans="1:15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</row>
    <row r="2940" spans="1:15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</row>
    <row r="2941" spans="1:15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</row>
    <row r="2942" spans="1:15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</row>
    <row r="2943" spans="1:15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</row>
    <row r="2944" spans="1:15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</row>
    <row r="2945" spans="1:15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</row>
    <row r="2946" spans="1:15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</row>
    <row r="2947" spans="1:15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</row>
    <row r="2948" spans="1:15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</row>
    <row r="2949" spans="1:15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</row>
    <row r="2950" spans="1:15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</row>
    <row r="2951" spans="1:15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</row>
    <row r="2952" spans="1:15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</row>
    <row r="2953" spans="1:15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</row>
    <row r="2954" spans="1:15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</row>
    <row r="2955" spans="1:15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</row>
    <row r="2956" spans="1:15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</row>
    <row r="2957" spans="1:15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</row>
    <row r="2958" spans="1:15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</row>
    <row r="2959" spans="1:15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</row>
    <row r="2960" spans="1:15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</row>
    <row r="2961" spans="1:15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</row>
    <row r="2962" spans="1:15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</row>
    <row r="2963" spans="1:15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</row>
    <row r="2964" spans="1:15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</row>
    <row r="2965" spans="1:15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</row>
    <row r="2966" spans="1:15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</row>
    <row r="2967" spans="1:15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</row>
    <row r="2968" spans="1:15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</row>
    <row r="2969" spans="1:15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</row>
    <row r="2970" spans="1:15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</row>
    <row r="2971" spans="1:15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</row>
    <row r="2972" spans="1:15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</row>
    <row r="2973" spans="1:15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</row>
    <row r="2974" spans="1:15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</row>
    <row r="2975" spans="1:15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</row>
    <row r="2976" spans="1:15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</row>
    <row r="2977" spans="1:15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</row>
    <row r="2978" spans="1:15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</row>
    <row r="2979" spans="1:15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</row>
    <row r="2980" spans="1:15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</row>
    <row r="2981" spans="1:15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</row>
    <row r="2982" spans="1:15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</row>
    <row r="2983" spans="1:15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</row>
    <row r="2984" spans="1:15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</row>
    <row r="2985" spans="1:15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</row>
    <row r="2986" spans="1:15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</row>
    <row r="2987" spans="1:15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</row>
    <row r="2988" spans="1:15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</row>
    <row r="2989" spans="1:15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</row>
    <row r="2990" spans="1:15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</row>
    <row r="2991" spans="1:15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</row>
    <row r="2992" spans="1:15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</row>
    <row r="2993" spans="1:15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</row>
    <row r="2994" spans="1:15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</row>
    <row r="2995" spans="1:15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</row>
    <row r="2996" spans="1:15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</row>
    <row r="2997" spans="1:15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</row>
    <row r="2998" spans="1:15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</row>
    <row r="2999" spans="1:15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</row>
    <row r="3000" spans="1:15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</row>
  </sheetData>
  <sheetProtection password="BA9B" sheet="1" objects="1" scenarios="1"/>
  <conditionalFormatting sqref="C3:C78">
    <cfRule type="cellIs" priority="5" dxfId="3" operator="equal" stopIfTrue="1">
      <formula>"CBLO"</formula>
    </cfRule>
    <cfRule type="cellIs" priority="6" dxfId="4" operator="equal" stopIfTrue="1">
      <formula>"""CBLO"""</formula>
    </cfRule>
  </conditionalFormatting>
  <conditionalFormatting sqref="C39:C44">
    <cfRule type="cellIs" priority="1" dxfId="1" operator="equal">
      <formula>"CBLO"</formula>
    </cfRule>
    <cfRule type="cellIs" priority="2" dxfId="0" operator="equal">
      <formula>"""CBLO"""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37">
      <selection activeCell="K55" sqref="K55"/>
    </sheetView>
  </sheetViews>
  <sheetFormatPr defaultColWidth="9.140625" defaultRowHeight="15"/>
  <cols>
    <col min="14" max="14" width="10.8515625" style="0" bestFit="1" customWidth="1"/>
    <col min="15" max="15" width="12.00390625" style="0" bestFit="1" customWidth="1"/>
    <col min="16" max="16" width="13.7109375" style="0" bestFit="1" customWidth="1"/>
    <col min="17" max="17" width="14.140625" style="0" bestFit="1" customWidth="1"/>
    <col min="18" max="18" width="17.7109375" style="0" bestFit="1" customWidth="1"/>
    <col min="25" max="25" width="16.57421875" style="0" bestFit="1" customWidth="1"/>
    <col min="41" max="41" width="12.8515625" style="0" customWidth="1"/>
  </cols>
  <sheetData>
    <row r="1" spans="1:28" ht="15">
      <c r="A1" s="12"/>
      <c r="N1" s="13"/>
      <c r="O1" s="13"/>
      <c r="P1" s="13"/>
      <c r="Q1" s="13"/>
      <c r="R1" s="13"/>
      <c r="S1" s="13"/>
      <c r="U1" s="13"/>
      <c r="Y1" s="13"/>
      <c r="AB1" s="13"/>
    </row>
    <row r="4" spans="1:41" ht="75">
      <c r="A4" s="16" t="s">
        <v>65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8</v>
      </c>
      <c r="M4" s="16" t="s">
        <v>26</v>
      </c>
      <c r="N4" s="17" t="s">
        <v>27</v>
      </c>
      <c r="O4" s="17" t="s">
        <v>28</v>
      </c>
      <c r="P4" s="17" t="s">
        <v>66</v>
      </c>
      <c r="Q4" s="17" t="s">
        <v>29</v>
      </c>
      <c r="R4" s="17" t="s">
        <v>67</v>
      </c>
      <c r="S4" s="17" t="s">
        <v>31</v>
      </c>
      <c r="T4" s="16" t="s">
        <v>32</v>
      </c>
      <c r="U4" s="17" t="s">
        <v>33</v>
      </c>
      <c r="V4" s="16" t="s">
        <v>34</v>
      </c>
      <c r="W4" s="16" t="s">
        <v>35</v>
      </c>
      <c r="X4" s="16" t="s">
        <v>36</v>
      </c>
      <c r="Y4" s="17" t="s">
        <v>37</v>
      </c>
      <c r="Z4" s="16" t="s">
        <v>38</v>
      </c>
      <c r="AA4" s="16" t="s">
        <v>39</v>
      </c>
      <c r="AB4" s="17" t="s">
        <v>40</v>
      </c>
      <c r="AC4" s="16" t="s">
        <v>41</v>
      </c>
      <c r="AD4" s="16" t="s">
        <v>42</v>
      </c>
      <c r="AE4" s="16" t="s">
        <v>43</v>
      </c>
      <c r="AF4" s="16" t="s">
        <v>44</v>
      </c>
      <c r="AG4" s="16" t="s">
        <v>45</v>
      </c>
      <c r="AH4" s="16" t="s">
        <v>46</v>
      </c>
      <c r="AI4" s="16" t="s">
        <v>68</v>
      </c>
      <c r="AJ4" s="16" t="s">
        <v>69</v>
      </c>
      <c r="AK4" s="16" t="s">
        <v>30</v>
      </c>
      <c r="AL4" s="16" t="s">
        <v>47</v>
      </c>
      <c r="AM4" s="16" t="s">
        <v>48</v>
      </c>
      <c r="AN4" s="16" t="s">
        <v>49</v>
      </c>
      <c r="AO4" s="14" t="s">
        <v>0</v>
      </c>
    </row>
    <row r="5" spans="1:41" ht="15">
      <c r="A5" s="16" t="s">
        <v>96</v>
      </c>
      <c r="B5" s="16" t="s">
        <v>97</v>
      </c>
      <c r="C5" s="16" t="s">
        <v>98</v>
      </c>
      <c r="D5" s="16" t="s">
        <v>99</v>
      </c>
      <c r="E5" s="16" t="s">
        <v>100</v>
      </c>
      <c r="F5" s="16" t="s">
        <v>50</v>
      </c>
      <c r="G5" s="16" t="s">
        <v>77</v>
      </c>
      <c r="H5" s="16"/>
      <c r="I5" s="16" t="s">
        <v>76</v>
      </c>
      <c r="J5" s="16" t="s">
        <v>101</v>
      </c>
      <c r="K5" s="16" t="s">
        <v>70</v>
      </c>
      <c r="L5" s="16" t="s">
        <v>102</v>
      </c>
      <c r="M5" s="16" t="s">
        <v>102</v>
      </c>
      <c r="N5" s="17">
        <v>5000000</v>
      </c>
      <c r="O5" s="17">
        <v>99.6865</v>
      </c>
      <c r="P5" s="17">
        <v>498432500</v>
      </c>
      <c r="Q5" s="17">
        <v>0</v>
      </c>
      <c r="R5" s="17">
        <v>498432500</v>
      </c>
      <c r="S5" s="17">
        <v>0</v>
      </c>
      <c r="T5" s="16" t="s">
        <v>52</v>
      </c>
      <c r="U5" s="17">
        <v>0</v>
      </c>
      <c r="V5" s="16"/>
      <c r="W5" s="16" t="s">
        <v>103</v>
      </c>
      <c r="X5" s="16" t="s">
        <v>53</v>
      </c>
      <c r="Y5" s="17">
        <v>500000000</v>
      </c>
      <c r="Z5" s="16"/>
      <c r="AA5" s="16" t="s">
        <v>54</v>
      </c>
      <c r="AB5" s="17">
        <v>8.1991</v>
      </c>
      <c r="AC5" s="16" t="s">
        <v>86</v>
      </c>
      <c r="AD5" s="16"/>
      <c r="AE5" s="16" t="s">
        <v>55</v>
      </c>
      <c r="AF5" s="16" t="s">
        <v>56</v>
      </c>
      <c r="AG5" s="16" t="s">
        <v>56</v>
      </c>
      <c r="AH5" s="16" t="s">
        <v>54</v>
      </c>
      <c r="AI5" s="16"/>
      <c r="AJ5" s="16"/>
      <c r="AK5" s="16" t="s">
        <v>71</v>
      </c>
      <c r="AL5" s="16"/>
      <c r="AM5" s="16"/>
      <c r="AN5" s="16"/>
      <c r="AO5" s="15" t="str">
        <f>IF(AA5="N",IF(F5="Secondary","Market Trade","Off Market Trade"),"Inter-scheme")</f>
        <v>Market Trade</v>
      </c>
    </row>
    <row r="6" spans="1:41" ht="15">
      <c r="A6" s="16" t="s">
        <v>104</v>
      </c>
      <c r="B6" s="16" t="s">
        <v>105</v>
      </c>
      <c r="C6" s="16" t="s">
        <v>106</v>
      </c>
      <c r="D6" s="16" t="s">
        <v>107</v>
      </c>
      <c r="E6" s="16" t="s">
        <v>108</v>
      </c>
      <c r="F6" s="16" t="s">
        <v>50</v>
      </c>
      <c r="G6" s="16" t="s">
        <v>51</v>
      </c>
      <c r="H6" s="16"/>
      <c r="I6" s="16" t="s">
        <v>57</v>
      </c>
      <c r="J6" s="16" t="s">
        <v>109</v>
      </c>
      <c r="K6" s="16" t="s">
        <v>72</v>
      </c>
      <c r="L6" s="16" t="s">
        <v>102</v>
      </c>
      <c r="M6" s="16" t="s">
        <v>102</v>
      </c>
      <c r="N6" s="17">
        <v>50000</v>
      </c>
      <c r="O6" s="17">
        <v>101.6</v>
      </c>
      <c r="P6" s="17">
        <v>5080000</v>
      </c>
      <c r="Q6" s="17">
        <v>30562.5</v>
      </c>
      <c r="R6" s="17">
        <v>5110562.5</v>
      </c>
      <c r="S6" s="17">
        <v>0</v>
      </c>
      <c r="T6" s="16" t="s">
        <v>52</v>
      </c>
      <c r="U6" s="17">
        <v>0</v>
      </c>
      <c r="V6" s="16"/>
      <c r="W6" s="16" t="s">
        <v>110</v>
      </c>
      <c r="X6" s="16" t="s">
        <v>58</v>
      </c>
      <c r="Y6" s="17">
        <v>5000000</v>
      </c>
      <c r="Z6" s="16"/>
      <c r="AA6" s="16" t="s">
        <v>111</v>
      </c>
      <c r="AB6" s="17">
        <v>7.9045</v>
      </c>
      <c r="AC6" s="16" t="s">
        <v>112</v>
      </c>
      <c r="AD6" s="16"/>
      <c r="AE6" s="16" t="s">
        <v>55</v>
      </c>
      <c r="AF6" s="16" t="s">
        <v>59</v>
      </c>
      <c r="AG6" s="16" t="s">
        <v>59</v>
      </c>
      <c r="AH6" s="16" t="s">
        <v>54</v>
      </c>
      <c r="AI6" s="16"/>
      <c r="AJ6" s="16"/>
      <c r="AK6" s="16" t="s">
        <v>71</v>
      </c>
      <c r="AL6" s="16"/>
      <c r="AM6" s="16"/>
      <c r="AN6" s="16"/>
      <c r="AO6" s="15" t="str">
        <f aca="true" t="shared" si="0" ref="AO6:AO29">IF(AA6="N",IF(F6="Secondary","Market Trade","Off Market Trade"),"Inter-scheme")</f>
        <v>Inter-scheme</v>
      </c>
    </row>
    <row r="7" spans="1:41" ht="15">
      <c r="A7" s="16" t="s">
        <v>104</v>
      </c>
      <c r="B7" s="16" t="s">
        <v>113</v>
      </c>
      <c r="C7" s="16" t="s">
        <v>87</v>
      </c>
      <c r="D7" s="16" t="s">
        <v>88</v>
      </c>
      <c r="E7" s="16" t="s">
        <v>89</v>
      </c>
      <c r="F7" s="16" t="s">
        <v>50</v>
      </c>
      <c r="G7" s="16" t="s">
        <v>51</v>
      </c>
      <c r="H7" s="16"/>
      <c r="I7" s="16" t="s">
        <v>57</v>
      </c>
      <c r="J7" s="16" t="s">
        <v>90</v>
      </c>
      <c r="K7" s="16" t="s">
        <v>72</v>
      </c>
      <c r="L7" s="16" t="s">
        <v>102</v>
      </c>
      <c r="M7" s="16" t="s">
        <v>102</v>
      </c>
      <c r="N7" s="17">
        <v>25000</v>
      </c>
      <c r="O7" s="17">
        <v>101.85</v>
      </c>
      <c r="P7" s="17">
        <v>2546250</v>
      </c>
      <c r="Q7" s="17">
        <v>59222.22</v>
      </c>
      <c r="R7" s="17">
        <v>2605472.22</v>
      </c>
      <c r="S7" s="17">
        <v>0</v>
      </c>
      <c r="T7" s="16" t="s">
        <v>52</v>
      </c>
      <c r="U7" s="17">
        <v>0</v>
      </c>
      <c r="V7" s="16"/>
      <c r="W7" s="16" t="s">
        <v>114</v>
      </c>
      <c r="X7" s="16" t="s">
        <v>58</v>
      </c>
      <c r="Y7" s="17">
        <v>2500000</v>
      </c>
      <c r="Z7" s="16"/>
      <c r="AA7" s="16" t="s">
        <v>111</v>
      </c>
      <c r="AB7" s="17">
        <v>7.9635</v>
      </c>
      <c r="AC7" s="16" t="s">
        <v>112</v>
      </c>
      <c r="AD7" s="16" t="s">
        <v>115</v>
      </c>
      <c r="AE7" s="16" t="s">
        <v>55</v>
      </c>
      <c r="AF7" s="16" t="s">
        <v>59</v>
      </c>
      <c r="AG7" s="16" t="s">
        <v>59</v>
      </c>
      <c r="AH7" s="16" t="s">
        <v>54</v>
      </c>
      <c r="AI7" s="16"/>
      <c r="AJ7" s="16"/>
      <c r="AK7" s="16" t="s">
        <v>71</v>
      </c>
      <c r="AL7" s="16"/>
      <c r="AM7" s="16"/>
      <c r="AN7" s="16"/>
      <c r="AO7" s="15" t="str">
        <f t="shared" si="0"/>
        <v>Inter-scheme</v>
      </c>
    </row>
    <row r="8" spans="1:41" ht="15">
      <c r="A8" s="16" t="s">
        <v>116</v>
      </c>
      <c r="B8" s="16" t="s">
        <v>117</v>
      </c>
      <c r="C8" s="16" t="s">
        <v>118</v>
      </c>
      <c r="D8" s="16" t="s">
        <v>119</v>
      </c>
      <c r="E8" s="16" t="s">
        <v>120</v>
      </c>
      <c r="F8" s="16" t="s">
        <v>50</v>
      </c>
      <c r="G8" s="16" t="s">
        <v>51</v>
      </c>
      <c r="H8" s="16"/>
      <c r="I8" s="16" t="s">
        <v>76</v>
      </c>
      <c r="J8" s="16" t="s">
        <v>121</v>
      </c>
      <c r="K8" s="16" t="s">
        <v>70</v>
      </c>
      <c r="L8" s="16" t="s">
        <v>102</v>
      </c>
      <c r="M8" s="16" t="s">
        <v>102</v>
      </c>
      <c r="N8" s="17">
        <v>2500000</v>
      </c>
      <c r="O8" s="17">
        <v>96.4728</v>
      </c>
      <c r="P8" s="17">
        <v>241182000</v>
      </c>
      <c r="Q8" s="17">
        <v>0</v>
      </c>
      <c r="R8" s="17">
        <v>241182000</v>
      </c>
      <c r="S8" s="17">
        <v>0</v>
      </c>
      <c r="T8" s="16" t="s">
        <v>52</v>
      </c>
      <c r="U8" s="17">
        <v>0</v>
      </c>
      <c r="V8" s="16"/>
      <c r="W8" s="16" t="s">
        <v>122</v>
      </c>
      <c r="X8" s="16" t="s">
        <v>53</v>
      </c>
      <c r="Y8" s="17">
        <v>250000000</v>
      </c>
      <c r="Z8" s="16"/>
      <c r="AA8" s="16" t="s">
        <v>54</v>
      </c>
      <c r="AB8" s="17">
        <v>8.5</v>
      </c>
      <c r="AC8" s="16" t="s">
        <v>86</v>
      </c>
      <c r="AD8" s="16"/>
      <c r="AE8" s="16" t="s">
        <v>55</v>
      </c>
      <c r="AF8" s="16" t="s">
        <v>56</v>
      </c>
      <c r="AG8" s="16" t="s">
        <v>56</v>
      </c>
      <c r="AH8" s="16" t="s">
        <v>54</v>
      </c>
      <c r="AI8" s="16"/>
      <c r="AJ8" s="16"/>
      <c r="AK8" s="16" t="s">
        <v>71</v>
      </c>
      <c r="AL8" s="16"/>
      <c r="AM8" s="16"/>
      <c r="AN8" s="16"/>
      <c r="AO8" s="15" t="str">
        <f t="shared" si="0"/>
        <v>Market Trade</v>
      </c>
    </row>
    <row r="9" spans="1:41" ht="15">
      <c r="A9" s="16" t="s">
        <v>116</v>
      </c>
      <c r="B9" s="16" t="s">
        <v>123</v>
      </c>
      <c r="C9" s="16" t="s">
        <v>124</v>
      </c>
      <c r="D9" s="16" t="s">
        <v>125</v>
      </c>
      <c r="E9" s="16" t="s">
        <v>126</v>
      </c>
      <c r="F9" s="16" t="s">
        <v>50</v>
      </c>
      <c r="G9" s="16" t="s">
        <v>77</v>
      </c>
      <c r="H9" s="16"/>
      <c r="I9" s="16" t="s">
        <v>78</v>
      </c>
      <c r="J9" s="16" t="s">
        <v>127</v>
      </c>
      <c r="K9" s="16" t="s">
        <v>70</v>
      </c>
      <c r="L9" s="16" t="s">
        <v>102</v>
      </c>
      <c r="M9" s="16" t="s">
        <v>102</v>
      </c>
      <c r="N9" s="17">
        <v>2500000</v>
      </c>
      <c r="O9" s="17">
        <v>96.2091</v>
      </c>
      <c r="P9" s="17">
        <v>240522750</v>
      </c>
      <c r="Q9" s="17">
        <v>0</v>
      </c>
      <c r="R9" s="17">
        <v>240522750</v>
      </c>
      <c r="S9" s="17">
        <v>0</v>
      </c>
      <c r="T9" s="16" t="s">
        <v>128</v>
      </c>
      <c r="U9" s="17">
        <v>4000</v>
      </c>
      <c r="V9" s="16"/>
      <c r="W9" s="16" t="s">
        <v>122</v>
      </c>
      <c r="X9" s="16" t="s">
        <v>53</v>
      </c>
      <c r="Y9" s="17">
        <v>250000000</v>
      </c>
      <c r="Z9" s="16"/>
      <c r="AA9" s="16" t="s">
        <v>54</v>
      </c>
      <c r="AB9" s="17">
        <v>8.5101</v>
      </c>
      <c r="AC9" s="16" t="s">
        <v>86</v>
      </c>
      <c r="AD9" s="16"/>
      <c r="AE9" s="16" t="s">
        <v>55</v>
      </c>
      <c r="AF9" s="16" t="s">
        <v>56</v>
      </c>
      <c r="AG9" s="16" t="s">
        <v>56</v>
      </c>
      <c r="AH9" s="16" t="s">
        <v>54</v>
      </c>
      <c r="AI9" s="16"/>
      <c r="AJ9" s="16"/>
      <c r="AK9" s="16" t="s">
        <v>71</v>
      </c>
      <c r="AL9" s="16"/>
      <c r="AM9" s="16"/>
      <c r="AN9" s="16"/>
      <c r="AO9" s="15" t="str">
        <f t="shared" si="0"/>
        <v>Market Trade</v>
      </c>
    </row>
    <row r="10" spans="1:41" ht="15">
      <c r="A10" s="16" t="s">
        <v>116</v>
      </c>
      <c r="B10" s="16" t="s">
        <v>129</v>
      </c>
      <c r="C10" s="16" t="s">
        <v>98</v>
      </c>
      <c r="D10" s="16" t="s">
        <v>99</v>
      </c>
      <c r="E10" s="16" t="s">
        <v>100</v>
      </c>
      <c r="F10" s="16" t="s">
        <v>50</v>
      </c>
      <c r="G10" s="16" t="s">
        <v>77</v>
      </c>
      <c r="H10" s="16"/>
      <c r="I10" s="16" t="s">
        <v>76</v>
      </c>
      <c r="J10" s="16" t="s">
        <v>101</v>
      </c>
      <c r="K10" s="16" t="s">
        <v>70</v>
      </c>
      <c r="L10" s="16" t="s">
        <v>102</v>
      </c>
      <c r="M10" s="16" t="s">
        <v>102</v>
      </c>
      <c r="N10" s="17">
        <v>2500000</v>
      </c>
      <c r="O10" s="17">
        <v>99.6865</v>
      </c>
      <c r="P10" s="17">
        <v>249216250</v>
      </c>
      <c r="Q10" s="17">
        <v>0</v>
      </c>
      <c r="R10" s="17">
        <v>249216250</v>
      </c>
      <c r="S10" s="17">
        <v>0</v>
      </c>
      <c r="T10" s="16" t="s">
        <v>52</v>
      </c>
      <c r="U10" s="17">
        <v>0</v>
      </c>
      <c r="V10" s="16"/>
      <c r="W10" s="16" t="s">
        <v>103</v>
      </c>
      <c r="X10" s="16" t="s">
        <v>53</v>
      </c>
      <c r="Y10" s="17">
        <v>250000000</v>
      </c>
      <c r="Z10" s="16"/>
      <c r="AA10" s="16" t="s">
        <v>54</v>
      </c>
      <c r="AB10" s="17">
        <v>8.1991</v>
      </c>
      <c r="AC10" s="16" t="s">
        <v>86</v>
      </c>
      <c r="AD10" s="16"/>
      <c r="AE10" s="16" t="s">
        <v>55</v>
      </c>
      <c r="AF10" s="16" t="s">
        <v>56</v>
      </c>
      <c r="AG10" s="16" t="s">
        <v>56</v>
      </c>
      <c r="AH10" s="16" t="s">
        <v>54</v>
      </c>
      <c r="AI10" s="16"/>
      <c r="AJ10" s="16"/>
      <c r="AK10" s="16" t="s">
        <v>71</v>
      </c>
      <c r="AL10" s="16"/>
      <c r="AM10" s="16"/>
      <c r="AN10" s="16"/>
      <c r="AO10" s="15" t="str">
        <f t="shared" si="0"/>
        <v>Market Trade</v>
      </c>
    </row>
    <row r="11" spans="1:41" ht="15">
      <c r="A11" s="16" t="s">
        <v>73</v>
      </c>
      <c r="B11" s="16" t="s">
        <v>130</v>
      </c>
      <c r="C11" s="16" t="s">
        <v>106</v>
      </c>
      <c r="D11" s="16" t="s">
        <v>107</v>
      </c>
      <c r="E11" s="16" t="s">
        <v>108</v>
      </c>
      <c r="F11" s="16" t="s">
        <v>50</v>
      </c>
      <c r="G11" s="16" t="s">
        <v>51</v>
      </c>
      <c r="H11" s="16"/>
      <c r="I11" s="16" t="s">
        <v>57</v>
      </c>
      <c r="J11" s="16" t="s">
        <v>109</v>
      </c>
      <c r="K11" s="16" t="s">
        <v>72</v>
      </c>
      <c r="L11" s="16" t="s">
        <v>131</v>
      </c>
      <c r="M11" s="16" t="s">
        <v>102</v>
      </c>
      <c r="N11" s="17">
        <v>500000</v>
      </c>
      <c r="O11" s="17">
        <v>101.52</v>
      </c>
      <c r="P11" s="17">
        <v>50760000</v>
      </c>
      <c r="Q11" s="17">
        <v>305625</v>
      </c>
      <c r="R11" s="17">
        <v>51065625</v>
      </c>
      <c r="S11" s="17">
        <v>842.7</v>
      </c>
      <c r="T11" s="16" t="s">
        <v>52</v>
      </c>
      <c r="U11" s="17">
        <v>0</v>
      </c>
      <c r="V11" s="16"/>
      <c r="W11" s="16" t="s">
        <v>31</v>
      </c>
      <c r="X11" s="16" t="s">
        <v>58</v>
      </c>
      <c r="Y11" s="17">
        <v>50000000</v>
      </c>
      <c r="Z11" s="16"/>
      <c r="AA11" s="16" t="s">
        <v>54</v>
      </c>
      <c r="AB11" s="17">
        <v>7.9166</v>
      </c>
      <c r="AC11" s="16" t="s">
        <v>132</v>
      </c>
      <c r="AD11" s="16"/>
      <c r="AE11" s="16" t="s">
        <v>55</v>
      </c>
      <c r="AF11" s="16" t="s">
        <v>56</v>
      </c>
      <c r="AG11" s="16" t="s">
        <v>56</v>
      </c>
      <c r="AH11" s="16" t="s">
        <v>54</v>
      </c>
      <c r="AI11" s="16"/>
      <c r="AJ11" s="16"/>
      <c r="AK11" s="16" t="s">
        <v>81</v>
      </c>
      <c r="AL11" s="16"/>
      <c r="AM11" s="16"/>
      <c r="AN11" s="16"/>
      <c r="AO11" s="15" t="str">
        <f t="shared" si="0"/>
        <v>Market Trade</v>
      </c>
    </row>
    <row r="12" spans="1:41" ht="15">
      <c r="A12" s="16" t="s">
        <v>73</v>
      </c>
      <c r="B12" s="16" t="s">
        <v>133</v>
      </c>
      <c r="C12" s="16" t="s">
        <v>134</v>
      </c>
      <c r="D12" s="16" t="s">
        <v>135</v>
      </c>
      <c r="E12" s="16" t="s">
        <v>136</v>
      </c>
      <c r="F12" s="16" t="s">
        <v>50</v>
      </c>
      <c r="G12" s="16" t="s">
        <v>51</v>
      </c>
      <c r="H12" s="16"/>
      <c r="I12" s="16" t="s">
        <v>57</v>
      </c>
      <c r="J12" s="16" t="s">
        <v>137</v>
      </c>
      <c r="K12" s="16" t="s">
        <v>72</v>
      </c>
      <c r="L12" s="16" t="s">
        <v>131</v>
      </c>
      <c r="M12" s="16" t="s">
        <v>102</v>
      </c>
      <c r="N12" s="17">
        <v>200000</v>
      </c>
      <c r="O12" s="17">
        <v>107.91</v>
      </c>
      <c r="P12" s="17">
        <v>21582000</v>
      </c>
      <c r="Q12" s="17">
        <v>127544.44</v>
      </c>
      <c r="R12" s="17">
        <v>21709544.44</v>
      </c>
      <c r="S12" s="17">
        <v>337.08</v>
      </c>
      <c r="T12" s="16" t="s">
        <v>52</v>
      </c>
      <c r="U12" s="17">
        <v>0</v>
      </c>
      <c r="V12" s="16"/>
      <c r="W12" s="16" t="s">
        <v>31</v>
      </c>
      <c r="X12" s="16" t="s">
        <v>58</v>
      </c>
      <c r="Y12" s="17">
        <v>20000000</v>
      </c>
      <c r="Z12" s="16"/>
      <c r="AA12" s="16" t="s">
        <v>54</v>
      </c>
      <c r="AB12" s="17">
        <v>8.1156</v>
      </c>
      <c r="AC12" s="16" t="s">
        <v>132</v>
      </c>
      <c r="AD12" s="16"/>
      <c r="AE12" s="16" t="s">
        <v>55</v>
      </c>
      <c r="AF12" s="16" t="s">
        <v>56</v>
      </c>
      <c r="AG12" s="16" t="s">
        <v>56</v>
      </c>
      <c r="AH12" s="16" t="s">
        <v>54</v>
      </c>
      <c r="AI12" s="16"/>
      <c r="AJ12" s="16"/>
      <c r="AK12" s="16" t="s">
        <v>82</v>
      </c>
      <c r="AL12" s="16"/>
      <c r="AM12" s="16"/>
      <c r="AN12" s="16"/>
      <c r="AO12" s="15" t="str">
        <f t="shared" si="0"/>
        <v>Market Trade</v>
      </c>
    </row>
    <row r="13" spans="1:41" ht="15">
      <c r="A13" s="16" t="s">
        <v>73</v>
      </c>
      <c r="B13" s="16" t="s">
        <v>138</v>
      </c>
      <c r="C13" s="16" t="s">
        <v>106</v>
      </c>
      <c r="D13" s="16" t="s">
        <v>107</v>
      </c>
      <c r="E13" s="16" t="s">
        <v>108</v>
      </c>
      <c r="F13" s="16" t="s">
        <v>50</v>
      </c>
      <c r="G13" s="16" t="s">
        <v>51</v>
      </c>
      <c r="H13" s="16"/>
      <c r="I13" s="16" t="s">
        <v>57</v>
      </c>
      <c r="J13" s="16" t="s">
        <v>109</v>
      </c>
      <c r="K13" s="16" t="s">
        <v>72</v>
      </c>
      <c r="L13" s="16" t="s">
        <v>131</v>
      </c>
      <c r="M13" s="16" t="s">
        <v>102</v>
      </c>
      <c r="N13" s="17">
        <v>300000</v>
      </c>
      <c r="O13" s="17">
        <v>101.6025</v>
      </c>
      <c r="P13" s="17">
        <v>30480750</v>
      </c>
      <c r="Q13" s="17">
        <v>183375</v>
      </c>
      <c r="R13" s="17">
        <v>30664125</v>
      </c>
      <c r="S13" s="17">
        <v>505.62</v>
      </c>
      <c r="T13" s="16" t="s">
        <v>52</v>
      </c>
      <c r="U13" s="17">
        <v>0</v>
      </c>
      <c r="V13" s="16"/>
      <c r="W13" s="16" t="s">
        <v>31</v>
      </c>
      <c r="X13" s="16" t="s">
        <v>58</v>
      </c>
      <c r="Y13" s="17">
        <v>30000000</v>
      </c>
      <c r="Z13" s="16"/>
      <c r="AA13" s="16" t="s">
        <v>54</v>
      </c>
      <c r="AB13" s="17">
        <v>7.9041</v>
      </c>
      <c r="AC13" s="16" t="s">
        <v>132</v>
      </c>
      <c r="AD13" s="16"/>
      <c r="AE13" s="16" t="s">
        <v>55</v>
      </c>
      <c r="AF13" s="16" t="s">
        <v>56</v>
      </c>
      <c r="AG13" s="16" t="s">
        <v>56</v>
      </c>
      <c r="AH13" s="16" t="s">
        <v>54</v>
      </c>
      <c r="AI13" s="16"/>
      <c r="AJ13" s="16"/>
      <c r="AK13" s="16" t="s">
        <v>85</v>
      </c>
      <c r="AL13" s="16"/>
      <c r="AM13" s="16"/>
      <c r="AN13" s="16"/>
      <c r="AO13" s="15" t="str">
        <f t="shared" si="0"/>
        <v>Market Trade</v>
      </c>
    </row>
    <row r="14" spans="1:41" ht="15">
      <c r="A14" s="16" t="s">
        <v>73</v>
      </c>
      <c r="B14" s="16" t="s">
        <v>139</v>
      </c>
      <c r="C14" s="16" t="s">
        <v>106</v>
      </c>
      <c r="D14" s="16" t="s">
        <v>107</v>
      </c>
      <c r="E14" s="16" t="s">
        <v>108</v>
      </c>
      <c r="F14" s="16" t="s">
        <v>50</v>
      </c>
      <c r="G14" s="16" t="s">
        <v>51</v>
      </c>
      <c r="H14" s="16"/>
      <c r="I14" s="16" t="s">
        <v>57</v>
      </c>
      <c r="J14" s="16" t="s">
        <v>109</v>
      </c>
      <c r="K14" s="16" t="s">
        <v>72</v>
      </c>
      <c r="L14" s="16" t="s">
        <v>131</v>
      </c>
      <c r="M14" s="16" t="s">
        <v>102</v>
      </c>
      <c r="N14" s="17">
        <v>200000</v>
      </c>
      <c r="O14" s="17">
        <v>101.73</v>
      </c>
      <c r="P14" s="17">
        <v>20346000</v>
      </c>
      <c r="Q14" s="17">
        <v>122250</v>
      </c>
      <c r="R14" s="17">
        <v>20468250</v>
      </c>
      <c r="S14" s="17">
        <v>337.08</v>
      </c>
      <c r="T14" s="16" t="s">
        <v>52</v>
      </c>
      <c r="U14" s="17">
        <v>0</v>
      </c>
      <c r="V14" s="16"/>
      <c r="W14" s="16" t="s">
        <v>31</v>
      </c>
      <c r="X14" s="16" t="s">
        <v>58</v>
      </c>
      <c r="Y14" s="17">
        <v>20000000</v>
      </c>
      <c r="Z14" s="16"/>
      <c r="AA14" s="16" t="s">
        <v>54</v>
      </c>
      <c r="AB14" s="17">
        <v>7.8849</v>
      </c>
      <c r="AC14" s="16" t="s">
        <v>132</v>
      </c>
      <c r="AD14" s="16"/>
      <c r="AE14" s="16" t="s">
        <v>55</v>
      </c>
      <c r="AF14" s="16" t="s">
        <v>56</v>
      </c>
      <c r="AG14" s="16" t="s">
        <v>56</v>
      </c>
      <c r="AH14" s="16" t="s">
        <v>54</v>
      </c>
      <c r="AI14" s="16"/>
      <c r="AJ14" s="16"/>
      <c r="AK14" s="16" t="s">
        <v>82</v>
      </c>
      <c r="AL14" s="16"/>
      <c r="AM14" s="16"/>
      <c r="AN14" s="16"/>
      <c r="AO14" s="15" t="str">
        <f t="shared" si="0"/>
        <v>Market Trade</v>
      </c>
    </row>
    <row r="15" spans="1:41" ht="15">
      <c r="A15" s="16" t="s">
        <v>73</v>
      </c>
      <c r="B15" s="16" t="s">
        <v>140</v>
      </c>
      <c r="C15" s="16" t="s">
        <v>134</v>
      </c>
      <c r="D15" s="16" t="s">
        <v>135</v>
      </c>
      <c r="E15" s="16" t="s">
        <v>136</v>
      </c>
      <c r="F15" s="16" t="s">
        <v>50</v>
      </c>
      <c r="G15" s="16" t="s">
        <v>51</v>
      </c>
      <c r="H15" s="16"/>
      <c r="I15" s="16" t="s">
        <v>57</v>
      </c>
      <c r="J15" s="16" t="s">
        <v>137</v>
      </c>
      <c r="K15" s="16" t="s">
        <v>72</v>
      </c>
      <c r="L15" s="16" t="s">
        <v>131</v>
      </c>
      <c r="M15" s="16" t="s">
        <v>102</v>
      </c>
      <c r="N15" s="17">
        <v>250000</v>
      </c>
      <c r="O15" s="17">
        <v>107.97</v>
      </c>
      <c r="P15" s="17">
        <v>26992500</v>
      </c>
      <c r="Q15" s="17">
        <v>159430.56</v>
      </c>
      <c r="R15" s="17">
        <v>27151930.56</v>
      </c>
      <c r="S15" s="17">
        <v>421.35</v>
      </c>
      <c r="T15" s="16" t="s">
        <v>52</v>
      </c>
      <c r="U15" s="17">
        <v>0</v>
      </c>
      <c r="V15" s="16"/>
      <c r="W15" s="16" t="s">
        <v>31</v>
      </c>
      <c r="X15" s="16" t="s">
        <v>58</v>
      </c>
      <c r="Y15" s="17">
        <v>25000000</v>
      </c>
      <c r="Z15" s="16"/>
      <c r="AA15" s="16" t="s">
        <v>54</v>
      </c>
      <c r="AB15" s="17">
        <v>8.1106</v>
      </c>
      <c r="AC15" s="16" t="s">
        <v>132</v>
      </c>
      <c r="AD15" s="16"/>
      <c r="AE15" s="16" t="s">
        <v>55</v>
      </c>
      <c r="AF15" s="16" t="s">
        <v>56</v>
      </c>
      <c r="AG15" s="16" t="s">
        <v>56</v>
      </c>
      <c r="AH15" s="16" t="s">
        <v>54</v>
      </c>
      <c r="AI15" s="16"/>
      <c r="AJ15" s="16"/>
      <c r="AK15" s="16" t="s">
        <v>141</v>
      </c>
      <c r="AL15" s="16"/>
      <c r="AM15" s="16"/>
      <c r="AN15" s="16"/>
      <c r="AO15" s="15" t="str">
        <f t="shared" si="0"/>
        <v>Market Trade</v>
      </c>
    </row>
    <row r="16" spans="1:41" ht="15">
      <c r="A16" s="16" t="s">
        <v>73</v>
      </c>
      <c r="B16" s="16" t="s">
        <v>142</v>
      </c>
      <c r="C16" s="16" t="s">
        <v>143</v>
      </c>
      <c r="D16" s="16" t="s">
        <v>144</v>
      </c>
      <c r="E16" s="16" t="s">
        <v>145</v>
      </c>
      <c r="F16" s="16" t="s">
        <v>50</v>
      </c>
      <c r="G16" s="16" t="s">
        <v>51</v>
      </c>
      <c r="H16" s="16"/>
      <c r="I16" s="16" t="s">
        <v>57</v>
      </c>
      <c r="J16" s="16" t="s">
        <v>146</v>
      </c>
      <c r="K16" s="16" t="s">
        <v>72</v>
      </c>
      <c r="L16" s="16" t="s">
        <v>131</v>
      </c>
      <c r="M16" s="16" t="s">
        <v>102</v>
      </c>
      <c r="N16" s="17">
        <v>200000</v>
      </c>
      <c r="O16" s="17">
        <v>108.675</v>
      </c>
      <c r="P16" s="17">
        <v>21735000</v>
      </c>
      <c r="Q16" s="17">
        <v>164450</v>
      </c>
      <c r="R16" s="17">
        <v>21899450</v>
      </c>
      <c r="S16" s="17">
        <v>337.08</v>
      </c>
      <c r="T16" s="16" t="s">
        <v>52</v>
      </c>
      <c r="U16" s="17">
        <v>0</v>
      </c>
      <c r="V16" s="16"/>
      <c r="W16" s="16" t="s">
        <v>31</v>
      </c>
      <c r="X16" s="16" t="s">
        <v>58</v>
      </c>
      <c r="Y16" s="17">
        <v>20000000</v>
      </c>
      <c r="Z16" s="16"/>
      <c r="AA16" s="16" t="s">
        <v>54</v>
      </c>
      <c r="AB16" s="17">
        <v>8.046</v>
      </c>
      <c r="AC16" s="16" t="s">
        <v>132</v>
      </c>
      <c r="AD16" s="16"/>
      <c r="AE16" s="16" t="s">
        <v>55</v>
      </c>
      <c r="AF16" s="16" t="s">
        <v>56</v>
      </c>
      <c r="AG16" s="16" t="s">
        <v>56</v>
      </c>
      <c r="AH16" s="16" t="s">
        <v>54</v>
      </c>
      <c r="AI16" s="16"/>
      <c r="AJ16" s="16"/>
      <c r="AK16" s="16" t="s">
        <v>82</v>
      </c>
      <c r="AL16" s="16"/>
      <c r="AM16" s="16"/>
      <c r="AN16" s="16"/>
      <c r="AO16" s="15" t="str">
        <f t="shared" si="0"/>
        <v>Market Trade</v>
      </c>
    </row>
    <row r="17" spans="1:41" ht="15">
      <c r="A17" s="16" t="s">
        <v>73</v>
      </c>
      <c r="B17" s="16" t="s">
        <v>147</v>
      </c>
      <c r="C17" s="16" t="s">
        <v>143</v>
      </c>
      <c r="D17" s="16" t="s">
        <v>144</v>
      </c>
      <c r="E17" s="16" t="s">
        <v>145</v>
      </c>
      <c r="F17" s="16" t="s">
        <v>50</v>
      </c>
      <c r="G17" s="16" t="s">
        <v>51</v>
      </c>
      <c r="H17" s="16"/>
      <c r="I17" s="16" t="s">
        <v>57</v>
      </c>
      <c r="J17" s="16" t="s">
        <v>146</v>
      </c>
      <c r="K17" s="16" t="s">
        <v>72</v>
      </c>
      <c r="L17" s="16" t="s">
        <v>131</v>
      </c>
      <c r="M17" s="16" t="s">
        <v>102</v>
      </c>
      <c r="N17" s="17">
        <v>100000</v>
      </c>
      <c r="O17" s="17">
        <v>108.685</v>
      </c>
      <c r="P17" s="17">
        <v>10868500</v>
      </c>
      <c r="Q17" s="17">
        <v>82225</v>
      </c>
      <c r="R17" s="17">
        <v>10950725</v>
      </c>
      <c r="S17" s="17">
        <v>168.54</v>
      </c>
      <c r="T17" s="16" t="s">
        <v>52</v>
      </c>
      <c r="U17" s="17">
        <v>0</v>
      </c>
      <c r="V17" s="16"/>
      <c r="W17" s="16" t="s">
        <v>31</v>
      </c>
      <c r="X17" s="16" t="s">
        <v>58</v>
      </c>
      <c r="Y17" s="17">
        <v>10000000</v>
      </c>
      <c r="Z17" s="16"/>
      <c r="AA17" s="16" t="s">
        <v>54</v>
      </c>
      <c r="AB17" s="17">
        <v>8.045</v>
      </c>
      <c r="AC17" s="16" t="s">
        <v>132</v>
      </c>
      <c r="AD17" s="16"/>
      <c r="AE17" s="16" t="s">
        <v>55</v>
      </c>
      <c r="AF17" s="16" t="s">
        <v>56</v>
      </c>
      <c r="AG17" s="16" t="s">
        <v>56</v>
      </c>
      <c r="AH17" s="16" t="s">
        <v>54</v>
      </c>
      <c r="AI17" s="16"/>
      <c r="AJ17" s="16"/>
      <c r="AK17" s="16" t="s">
        <v>148</v>
      </c>
      <c r="AL17" s="16"/>
      <c r="AM17" s="16"/>
      <c r="AN17" s="16"/>
      <c r="AO17" s="15" t="str">
        <f t="shared" si="0"/>
        <v>Market Trade</v>
      </c>
    </row>
    <row r="18" spans="1:41" ht="15">
      <c r="A18" s="16" t="s">
        <v>73</v>
      </c>
      <c r="B18" s="16" t="s">
        <v>149</v>
      </c>
      <c r="C18" s="16" t="s">
        <v>106</v>
      </c>
      <c r="D18" s="16" t="s">
        <v>107</v>
      </c>
      <c r="E18" s="16" t="s">
        <v>108</v>
      </c>
      <c r="F18" s="16" t="s">
        <v>50</v>
      </c>
      <c r="G18" s="16" t="s">
        <v>77</v>
      </c>
      <c r="H18" s="16"/>
      <c r="I18" s="16" t="s">
        <v>57</v>
      </c>
      <c r="J18" s="16" t="s">
        <v>109</v>
      </c>
      <c r="K18" s="16" t="s">
        <v>72</v>
      </c>
      <c r="L18" s="16" t="s">
        <v>131</v>
      </c>
      <c r="M18" s="16" t="s">
        <v>102</v>
      </c>
      <c r="N18" s="17">
        <v>500000</v>
      </c>
      <c r="O18" s="17">
        <v>101.57</v>
      </c>
      <c r="P18" s="17">
        <v>50785000</v>
      </c>
      <c r="Q18" s="17">
        <v>305625</v>
      </c>
      <c r="R18" s="17">
        <v>51090625</v>
      </c>
      <c r="S18" s="17">
        <v>842.7</v>
      </c>
      <c r="T18" s="16" t="s">
        <v>52</v>
      </c>
      <c r="U18" s="17">
        <v>0</v>
      </c>
      <c r="V18" s="16"/>
      <c r="W18" s="16" t="s">
        <v>31</v>
      </c>
      <c r="X18" s="16" t="s">
        <v>58</v>
      </c>
      <c r="Y18" s="17">
        <v>50000000</v>
      </c>
      <c r="Z18" s="16"/>
      <c r="AA18" s="16" t="s">
        <v>54</v>
      </c>
      <c r="AB18" s="17">
        <v>7.909</v>
      </c>
      <c r="AC18" s="16" t="s">
        <v>150</v>
      </c>
      <c r="AD18" s="16"/>
      <c r="AE18" s="16" t="s">
        <v>55</v>
      </c>
      <c r="AF18" s="16" t="s">
        <v>56</v>
      </c>
      <c r="AG18" s="16" t="s">
        <v>56</v>
      </c>
      <c r="AH18" s="16" t="s">
        <v>54</v>
      </c>
      <c r="AI18" s="16"/>
      <c r="AJ18" s="16"/>
      <c r="AK18" s="16" t="s">
        <v>81</v>
      </c>
      <c r="AL18" s="16"/>
      <c r="AM18" s="16"/>
      <c r="AN18" s="16"/>
      <c r="AO18" s="15" t="str">
        <f t="shared" si="0"/>
        <v>Market Trade</v>
      </c>
    </row>
    <row r="19" spans="1:41" ht="15">
      <c r="A19" s="16" t="s">
        <v>73</v>
      </c>
      <c r="B19" s="16" t="s">
        <v>151</v>
      </c>
      <c r="C19" s="16" t="s">
        <v>134</v>
      </c>
      <c r="D19" s="16" t="s">
        <v>135</v>
      </c>
      <c r="E19" s="16" t="s">
        <v>136</v>
      </c>
      <c r="F19" s="16" t="s">
        <v>50</v>
      </c>
      <c r="G19" s="16" t="s">
        <v>77</v>
      </c>
      <c r="H19" s="16"/>
      <c r="I19" s="16" t="s">
        <v>57</v>
      </c>
      <c r="J19" s="16" t="s">
        <v>137</v>
      </c>
      <c r="K19" s="16" t="s">
        <v>72</v>
      </c>
      <c r="L19" s="16" t="s">
        <v>131</v>
      </c>
      <c r="M19" s="16" t="s">
        <v>102</v>
      </c>
      <c r="N19" s="17">
        <v>200000</v>
      </c>
      <c r="O19" s="17">
        <v>107.9975</v>
      </c>
      <c r="P19" s="17">
        <v>21599500</v>
      </c>
      <c r="Q19" s="17">
        <v>127544.44</v>
      </c>
      <c r="R19" s="17">
        <v>21727044.44</v>
      </c>
      <c r="S19" s="17">
        <v>337.08</v>
      </c>
      <c r="T19" s="16" t="s">
        <v>52</v>
      </c>
      <c r="U19" s="17">
        <v>0</v>
      </c>
      <c r="V19" s="16"/>
      <c r="W19" s="16" t="s">
        <v>31</v>
      </c>
      <c r="X19" s="16" t="s">
        <v>58</v>
      </c>
      <c r="Y19" s="17">
        <v>20000000</v>
      </c>
      <c r="Z19" s="16"/>
      <c r="AA19" s="16" t="s">
        <v>54</v>
      </c>
      <c r="AB19" s="17">
        <v>8.1083</v>
      </c>
      <c r="AC19" s="16" t="s">
        <v>150</v>
      </c>
      <c r="AD19" s="16"/>
      <c r="AE19" s="16" t="s">
        <v>55</v>
      </c>
      <c r="AF19" s="16" t="s">
        <v>56</v>
      </c>
      <c r="AG19" s="16" t="s">
        <v>56</v>
      </c>
      <c r="AH19" s="16" t="s">
        <v>54</v>
      </c>
      <c r="AI19" s="16"/>
      <c r="AJ19" s="16"/>
      <c r="AK19" s="16" t="s">
        <v>82</v>
      </c>
      <c r="AL19" s="16"/>
      <c r="AM19" s="16"/>
      <c r="AN19" s="16"/>
      <c r="AO19" s="15" t="str">
        <f t="shared" si="0"/>
        <v>Market Trade</v>
      </c>
    </row>
    <row r="20" spans="1:41" ht="15">
      <c r="A20" s="16" t="s">
        <v>73</v>
      </c>
      <c r="B20" s="16" t="s">
        <v>152</v>
      </c>
      <c r="C20" s="16" t="s">
        <v>106</v>
      </c>
      <c r="D20" s="16" t="s">
        <v>107</v>
      </c>
      <c r="E20" s="16" t="s">
        <v>108</v>
      </c>
      <c r="F20" s="16" t="s">
        <v>50</v>
      </c>
      <c r="G20" s="16" t="s">
        <v>77</v>
      </c>
      <c r="H20" s="16"/>
      <c r="I20" s="16" t="s">
        <v>57</v>
      </c>
      <c r="J20" s="16" t="s">
        <v>109</v>
      </c>
      <c r="K20" s="16" t="s">
        <v>72</v>
      </c>
      <c r="L20" s="16" t="s">
        <v>131</v>
      </c>
      <c r="M20" s="16" t="s">
        <v>102</v>
      </c>
      <c r="N20" s="17">
        <v>200000</v>
      </c>
      <c r="O20" s="17">
        <v>101.6125</v>
      </c>
      <c r="P20" s="17">
        <v>20322500</v>
      </c>
      <c r="Q20" s="17">
        <v>122250</v>
      </c>
      <c r="R20" s="17">
        <v>20444750</v>
      </c>
      <c r="S20" s="17">
        <v>337.08</v>
      </c>
      <c r="T20" s="16" t="s">
        <v>52</v>
      </c>
      <c r="U20" s="17">
        <v>0</v>
      </c>
      <c r="V20" s="16"/>
      <c r="W20" s="16" t="s">
        <v>31</v>
      </c>
      <c r="X20" s="16" t="s">
        <v>58</v>
      </c>
      <c r="Y20" s="17">
        <v>20000000</v>
      </c>
      <c r="Z20" s="16"/>
      <c r="AA20" s="16" t="s">
        <v>54</v>
      </c>
      <c r="AB20" s="17">
        <v>7.9026</v>
      </c>
      <c r="AC20" s="16" t="s">
        <v>150</v>
      </c>
      <c r="AD20" s="16"/>
      <c r="AE20" s="16" t="s">
        <v>55</v>
      </c>
      <c r="AF20" s="16" t="s">
        <v>56</v>
      </c>
      <c r="AG20" s="16" t="s">
        <v>56</v>
      </c>
      <c r="AH20" s="16" t="s">
        <v>54</v>
      </c>
      <c r="AI20" s="16"/>
      <c r="AJ20" s="16"/>
      <c r="AK20" s="16" t="s">
        <v>82</v>
      </c>
      <c r="AL20" s="16"/>
      <c r="AM20" s="16"/>
      <c r="AN20" s="16"/>
      <c r="AO20" s="15" t="str">
        <f t="shared" si="0"/>
        <v>Market Trade</v>
      </c>
    </row>
    <row r="21" spans="1:41" ht="21" customHeight="1">
      <c r="A21" s="16" t="s">
        <v>73</v>
      </c>
      <c r="B21" s="16" t="s">
        <v>153</v>
      </c>
      <c r="C21" s="16" t="s">
        <v>106</v>
      </c>
      <c r="D21" s="16" t="s">
        <v>107</v>
      </c>
      <c r="E21" s="16" t="s">
        <v>108</v>
      </c>
      <c r="F21" s="16" t="s">
        <v>50</v>
      </c>
      <c r="G21" s="16" t="s">
        <v>77</v>
      </c>
      <c r="H21" s="16"/>
      <c r="I21" s="16" t="s">
        <v>57</v>
      </c>
      <c r="J21" s="16" t="s">
        <v>109</v>
      </c>
      <c r="K21" s="16" t="s">
        <v>72</v>
      </c>
      <c r="L21" s="16" t="s">
        <v>131</v>
      </c>
      <c r="M21" s="16" t="s">
        <v>102</v>
      </c>
      <c r="N21" s="17">
        <v>300000</v>
      </c>
      <c r="O21" s="17">
        <v>101.6575</v>
      </c>
      <c r="P21" s="17">
        <v>30497250</v>
      </c>
      <c r="Q21" s="17">
        <v>183375</v>
      </c>
      <c r="R21" s="17">
        <v>30680625</v>
      </c>
      <c r="S21" s="17">
        <v>505.62</v>
      </c>
      <c r="T21" s="16" t="s">
        <v>52</v>
      </c>
      <c r="U21" s="17">
        <v>0</v>
      </c>
      <c r="V21" s="16"/>
      <c r="W21" s="16" t="s">
        <v>31</v>
      </c>
      <c r="X21" s="16" t="s">
        <v>58</v>
      </c>
      <c r="Y21" s="17">
        <v>30000000</v>
      </c>
      <c r="Z21" s="16"/>
      <c r="AA21" s="16" t="s">
        <v>54</v>
      </c>
      <c r="AB21" s="17">
        <v>7.8958</v>
      </c>
      <c r="AC21" s="16" t="s">
        <v>150</v>
      </c>
      <c r="AD21" s="16"/>
      <c r="AE21" s="16" t="s">
        <v>55</v>
      </c>
      <c r="AF21" s="16" t="s">
        <v>56</v>
      </c>
      <c r="AG21" s="16" t="s">
        <v>56</v>
      </c>
      <c r="AH21" s="16" t="s">
        <v>54</v>
      </c>
      <c r="AI21" s="16"/>
      <c r="AJ21" s="16"/>
      <c r="AK21" s="16" t="s">
        <v>85</v>
      </c>
      <c r="AL21" s="16"/>
      <c r="AM21" s="16"/>
      <c r="AN21" s="16"/>
      <c r="AO21" s="15" t="str">
        <f t="shared" si="0"/>
        <v>Market Trade</v>
      </c>
    </row>
    <row r="22" spans="1:41" ht="15">
      <c r="A22" s="16" t="s">
        <v>73</v>
      </c>
      <c r="B22" s="16" t="s">
        <v>154</v>
      </c>
      <c r="C22" s="16" t="s">
        <v>134</v>
      </c>
      <c r="D22" s="16" t="s">
        <v>135</v>
      </c>
      <c r="E22" s="16" t="s">
        <v>136</v>
      </c>
      <c r="F22" s="16" t="s">
        <v>50</v>
      </c>
      <c r="G22" s="16" t="s">
        <v>77</v>
      </c>
      <c r="H22" s="16"/>
      <c r="I22" s="16" t="s">
        <v>57</v>
      </c>
      <c r="J22" s="16" t="s">
        <v>137</v>
      </c>
      <c r="K22" s="16" t="s">
        <v>72</v>
      </c>
      <c r="L22" s="16" t="s">
        <v>131</v>
      </c>
      <c r="M22" s="16" t="s">
        <v>102</v>
      </c>
      <c r="N22" s="17">
        <v>250000</v>
      </c>
      <c r="O22" s="17">
        <v>108.03</v>
      </c>
      <c r="P22" s="17">
        <v>27007500</v>
      </c>
      <c r="Q22" s="17">
        <v>159430.56</v>
      </c>
      <c r="R22" s="17">
        <v>27166930.56</v>
      </c>
      <c r="S22" s="17">
        <v>421.35</v>
      </c>
      <c r="T22" s="16" t="s">
        <v>52</v>
      </c>
      <c r="U22" s="17">
        <v>0</v>
      </c>
      <c r="V22" s="16"/>
      <c r="W22" s="16" t="s">
        <v>31</v>
      </c>
      <c r="X22" s="16" t="s">
        <v>58</v>
      </c>
      <c r="Y22" s="17">
        <v>25000000</v>
      </c>
      <c r="Z22" s="16"/>
      <c r="AA22" s="16" t="s">
        <v>54</v>
      </c>
      <c r="AB22" s="17">
        <v>8.1055</v>
      </c>
      <c r="AC22" s="16" t="s">
        <v>150</v>
      </c>
      <c r="AD22" s="16"/>
      <c r="AE22" s="16" t="s">
        <v>55</v>
      </c>
      <c r="AF22" s="16" t="s">
        <v>56</v>
      </c>
      <c r="AG22" s="16" t="s">
        <v>56</v>
      </c>
      <c r="AH22" s="16" t="s">
        <v>54</v>
      </c>
      <c r="AI22" s="16"/>
      <c r="AJ22" s="16"/>
      <c r="AK22" s="16" t="s">
        <v>141</v>
      </c>
      <c r="AL22" s="16"/>
      <c r="AM22" s="16"/>
      <c r="AN22" s="16"/>
      <c r="AO22" s="15" t="str">
        <f t="shared" si="0"/>
        <v>Market Trade</v>
      </c>
    </row>
    <row r="23" spans="1:41" ht="15">
      <c r="A23" s="16" t="s">
        <v>73</v>
      </c>
      <c r="B23" s="16" t="s">
        <v>155</v>
      </c>
      <c r="C23" s="16" t="s">
        <v>143</v>
      </c>
      <c r="D23" s="16" t="s">
        <v>144</v>
      </c>
      <c r="E23" s="16" t="s">
        <v>145</v>
      </c>
      <c r="F23" s="16" t="s">
        <v>50</v>
      </c>
      <c r="G23" s="16" t="s">
        <v>77</v>
      </c>
      <c r="H23" s="16"/>
      <c r="I23" s="16" t="s">
        <v>57</v>
      </c>
      <c r="J23" s="16" t="s">
        <v>146</v>
      </c>
      <c r="K23" s="16" t="s">
        <v>72</v>
      </c>
      <c r="L23" s="16" t="s">
        <v>131</v>
      </c>
      <c r="M23" s="16" t="s">
        <v>102</v>
      </c>
      <c r="N23" s="17">
        <v>200000</v>
      </c>
      <c r="O23" s="17">
        <v>108.6275</v>
      </c>
      <c r="P23" s="17">
        <v>21725500</v>
      </c>
      <c r="Q23" s="17">
        <v>164450</v>
      </c>
      <c r="R23" s="17">
        <v>21889950</v>
      </c>
      <c r="S23" s="17">
        <v>337.08</v>
      </c>
      <c r="T23" s="16" t="s">
        <v>52</v>
      </c>
      <c r="U23" s="17">
        <v>0</v>
      </c>
      <c r="V23" s="16"/>
      <c r="W23" s="16" t="s">
        <v>31</v>
      </c>
      <c r="X23" s="16" t="s">
        <v>58</v>
      </c>
      <c r="Y23" s="17">
        <v>20000000</v>
      </c>
      <c r="Z23" s="16"/>
      <c r="AA23" s="16" t="s">
        <v>54</v>
      </c>
      <c r="AB23" s="17">
        <v>8.0507</v>
      </c>
      <c r="AC23" s="16" t="s">
        <v>150</v>
      </c>
      <c r="AD23" s="16"/>
      <c r="AE23" s="16" t="s">
        <v>55</v>
      </c>
      <c r="AF23" s="16" t="s">
        <v>56</v>
      </c>
      <c r="AG23" s="16" t="s">
        <v>56</v>
      </c>
      <c r="AH23" s="16" t="s">
        <v>54</v>
      </c>
      <c r="AI23" s="16"/>
      <c r="AJ23" s="16"/>
      <c r="AK23" s="16" t="s">
        <v>82</v>
      </c>
      <c r="AL23" s="16"/>
      <c r="AM23" s="16"/>
      <c r="AN23" s="16"/>
      <c r="AO23" s="15" t="str">
        <f t="shared" si="0"/>
        <v>Market Trade</v>
      </c>
    </row>
    <row r="24" spans="1:41" ht="15">
      <c r="A24" s="16" t="s">
        <v>73</v>
      </c>
      <c r="B24" s="16" t="s">
        <v>156</v>
      </c>
      <c r="C24" s="16" t="s">
        <v>143</v>
      </c>
      <c r="D24" s="16" t="s">
        <v>144</v>
      </c>
      <c r="E24" s="16" t="s">
        <v>145</v>
      </c>
      <c r="F24" s="16" t="s">
        <v>50</v>
      </c>
      <c r="G24" s="16" t="s">
        <v>77</v>
      </c>
      <c r="H24" s="16"/>
      <c r="I24" s="16" t="s">
        <v>57</v>
      </c>
      <c r="J24" s="16" t="s">
        <v>146</v>
      </c>
      <c r="K24" s="16" t="s">
        <v>72</v>
      </c>
      <c r="L24" s="16" t="s">
        <v>131</v>
      </c>
      <c r="M24" s="16" t="s">
        <v>102</v>
      </c>
      <c r="N24" s="17">
        <v>100000</v>
      </c>
      <c r="O24" s="17">
        <v>108.5825</v>
      </c>
      <c r="P24" s="17">
        <v>10858250</v>
      </c>
      <c r="Q24" s="17">
        <v>82225</v>
      </c>
      <c r="R24" s="17">
        <v>10940475</v>
      </c>
      <c r="S24" s="17">
        <v>168.54</v>
      </c>
      <c r="T24" s="16" t="s">
        <v>52</v>
      </c>
      <c r="U24" s="17">
        <v>0</v>
      </c>
      <c r="V24" s="16"/>
      <c r="W24" s="16" t="s">
        <v>31</v>
      </c>
      <c r="X24" s="16" t="s">
        <v>58</v>
      </c>
      <c r="Y24" s="17">
        <v>10000000</v>
      </c>
      <c r="Z24" s="16"/>
      <c r="AA24" s="16" t="s">
        <v>54</v>
      </c>
      <c r="AB24" s="17">
        <v>8.0552</v>
      </c>
      <c r="AC24" s="16" t="s">
        <v>150</v>
      </c>
      <c r="AD24" s="16"/>
      <c r="AE24" s="16" t="s">
        <v>55</v>
      </c>
      <c r="AF24" s="16" t="s">
        <v>56</v>
      </c>
      <c r="AG24" s="16" t="s">
        <v>56</v>
      </c>
      <c r="AH24" s="16" t="s">
        <v>54</v>
      </c>
      <c r="AI24" s="16"/>
      <c r="AJ24" s="16"/>
      <c r="AK24" s="16" t="s">
        <v>148</v>
      </c>
      <c r="AL24" s="16"/>
      <c r="AM24" s="16"/>
      <c r="AN24" s="16"/>
      <c r="AO24" s="15" t="str">
        <f t="shared" si="0"/>
        <v>Market Trade</v>
      </c>
    </row>
    <row r="25" spans="1:41" ht="15">
      <c r="A25" s="16" t="s">
        <v>157</v>
      </c>
      <c r="B25" s="16" t="s">
        <v>158</v>
      </c>
      <c r="C25" s="16" t="s">
        <v>159</v>
      </c>
      <c r="D25" s="16" t="s">
        <v>160</v>
      </c>
      <c r="E25" s="16" t="s">
        <v>161</v>
      </c>
      <c r="F25" s="16" t="s">
        <v>50</v>
      </c>
      <c r="G25" s="16" t="s">
        <v>51</v>
      </c>
      <c r="H25" s="16"/>
      <c r="I25" s="16" t="s">
        <v>80</v>
      </c>
      <c r="J25" s="16" t="s">
        <v>162</v>
      </c>
      <c r="K25" s="16" t="s">
        <v>70</v>
      </c>
      <c r="L25" s="16" t="s">
        <v>131</v>
      </c>
      <c r="M25" s="16" t="s">
        <v>102</v>
      </c>
      <c r="N25" s="17">
        <v>500000</v>
      </c>
      <c r="O25" s="17">
        <v>92.4622</v>
      </c>
      <c r="P25" s="17">
        <v>46231100</v>
      </c>
      <c r="Q25" s="17">
        <v>0</v>
      </c>
      <c r="R25" s="17">
        <v>46231100</v>
      </c>
      <c r="S25" s="17">
        <v>0</v>
      </c>
      <c r="T25" s="16" t="s">
        <v>163</v>
      </c>
      <c r="U25" s="17">
        <v>600</v>
      </c>
      <c r="V25" s="16"/>
      <c r="W25" s="16" t="s">
        <v>122</v>
      </c>
      <c r="X25" s="16" t="s">
        <v>53</v>
      </c>
      <c r="Y25" s="17">
        <v>50000000</v>
      </c>
      <c r="Z25" s="16"/>
      <c r="AA25" s="16" t="s">
        <v>54</v>
      </c>
      <c r="AB25" s="17">
        <v>8.6</v>
      </c>
      <c r="AC25" s="16" t="s">
        <v>86</v>
      </c>
      <c r="AD25" s="16"/>
      <c r="AE25" s="16" t="s">
        <v>55</v>
      </c>
      <c r="AF25" s="16" t="s">
        <v>56</v>
      </c>
      <c r="AG25" s="16" t="s">
        <v>56</v>
      </c>
      <c r="AH25" s="16" t="s">
        <v>54</v>
      </c>
      <c r="AI25" s="16"/>
      <c r="AJ25" s="16"/>
      <c r="AK25" s="16" t="s">
        <v>71</v>
      </c>
      <c r="AL25" s="16"/>
      <c r="AM25" s="16"/>
      <c r="AN25" s="16"/>
      <c r="AO25" s="15" t="str">
        <f t="shared" si="0"/>
        <v>Market Trade</v>
      </c>
    </row>
    <row r="26" spans="1:41" ht="15">
      <c r="A26" s="16" t="s">
        <v>157</v>
      </c>
      <c r="B26" s="16" t="s">
        <v>164</v>
      </c>
      <c r="C26" s="16" t="s">
        <v>165</v>
      </c>
      <c r="D26" s="16" t="s">
        <v>166</v>
      </c>
      <c r="E26" s="16" t="s">
        <v>167</v>
      </c>
      <c r="F26" s="16" t="s">
        <v>50</v>
      </c>
      <c r="G26" s="16" t="s">
        <v>77</v>
      </c>
      <c r="H26" s="16"/>
      <c r="I26" s="16" t="s">
        <v>80</v>
      </c>
      <c r="J26" s="16" t="s">
        <v>168</v>
      </c>
      <c r="K26" s="16" t="s">
        <v>70</v>
      </c>
      <c r="L26" s="16" t="s">
        <v>131</v>
      </c>
      <c r="M26" s="16" t="s">
        <v>102</v>
      </c>
      <c r="N26" s="17">
        <v>500000</v>
      </c>
      <c r="O26" s="17">
        <v>92.5226</v>
      </c>
      <c r="P26" s="17">
        <v>46261300</v>
      </c>
      <c r="Q26" s="17">
        <v>0</v>
      </c>
      <c r="R26" s="17">
        <v>46261300</v>
      </c>
      <c r="S26" s="17">
        <v>0</v>
      </c>
      <c r="T26" s="16" t="s">
        <v>163</v>
      </c>
      <c r="U26" s="17">
        <v>1000</v>
      </c>
      <c r="V26" s="16"/>
      <c r="W26" s="16" t="s">
        <v>122</v>
      </c>
      <c r="X26" s="16" t="s">
        <v>53</v>
      </c>
      <c r="Y26" s="17">
        <v>50000000</v>
      </c>
      <c r="Z26" s="16"/>
      <c r="AA26" s="16" t="s">
        <v>54</v>
      </c>
      <c r="AB26" s="17">
        <v>8.6001</v>
      </c>
      <c r="AC26" s="16" t="s">
        <v>86</v>
      </c>
      <c r="AD26" s="16"/>
      <c r="AE26" s="16" t="s">
        <v>55</v>
      </c>
      <c r="AF26" s="16" t="s">
        <v>56</v>
      </c>
      <c r="AG26" s="16" t="s">
        <v>56</v>
      </c>
      <c r="AH26" s="16" t="s">
        <v>54</v>
      </c>
      <c r="AI26" s="16"/>
      <c r="AJ26" s="16"/>
      <c r="AK26" s="16" t="s">
        <v>71</v>
      </c>
      <c r="AL26" s="16"/>
      <c r="AM26" s="16"/>
      <c r="AN26" s="16"/>
      <c r="AO26" s="15" t="str">
        <f t="shared" si="0"/>
        <v>Market Trade</v>
      </c>
    </row>
    <row r="27" spans="1:41" ht="15">
      <c r="A27" s="16" t="s">
        <v>157</v>
      </c>
      <c r="B27" s="16" t="s">
        <v>169</v>
      </c>
      <c r="C27" s="16" t="s">
        <v>91</v>
      </c>
      <c r="D27" s="16" t="s">
        <v>92</v>
      </c>
      <c r="E27" s="16" t="s">
        <v>93</v>
      </c>
      <c r="F27" s="16" t="s">
        <v>50</v>
      </c>
      <c r="G27" s="16" t="s">
        <v>77</v>
      </c>
      <c r="H27" s="16"/>
      <c r="I27" s="16" t="s">
        <v>78</v>
      </c>
      <c r="J27" s="16" t="s">
        <v>94</v>
      </c>
      <c r="K27" s="16" t="s">
        <v>70</v>
      </c>
      <c r="L27" s="16" t="s">
        <v>102</v>
      </c>
      <c r="M27" s="16" t="s">
        <v>102</v>
      </c>
      <c r="N27" s="17">
        <v>600000</v>
      </c>
      <c r="O27" s="17">
        <v>99.4657</v>
      </c>
      <c r="P27" s="17">
        <v>59679420</v>
      </c>
      <c r="Q27" s="17">
        <v>0</v>
      </c>
      <c r="R27" s="17">
        <v>59679420</v>
      </c>
      <c r="S27" s="17">
        <v>0</v>
      </c>
      <c r="T27" s="16" t="s">
        <v>52</v>
      </c>
      <c r="U27" s="17">
        <v>0</v>
      </c>
      <c r="V27" s="16"/>
      <c r="W27" s="16" t="s">
        <v>103</v>
      </c>
      <c r="X27" s="16" t="s">
        <v>53</v>
      </c>
      <c r="Y27" s="17">
        <v>60000000</v>
      </c>
      <c r="Z27" s="16"/>
      <c r="AA27" s="16" t="s">
        <v>54</v>
      </c>
      <c r="AB27" s="17">
        <v>8.1695</v>
      </c>
      <c r="AC27" s="16" t="s">
        <v>83</v>
      </c>
      <c r="AD27" s="16"/>
      <c r="AE27" s="16" t="s">
        <v>55</v>
      </c>
      <c r="AF27" s="16" t="s">
        <v>56</v>
      </c>
      <c r="AG27" s="16" t="s">
        <v>56</v>
      </c>
      <c r="AH27" s="16" t="s">
        <v>54</v>
      </c>
      <c r="AI27" s="16"/>
      <c r="AJ27" s="16"/>
      <c r="AK27" s="16" t="s">
        <v>71</v>
      </c>
      <c r="AL27" s="16"/>
      <c r="AM27" s="16"/>
      <c r="AN27" s="16"/>
      <c r="AO27" s="15" t="str">
        <f t="shared" si="0"/>
        <v>Market Trade</v>
      </c>
    </row>
    <row r="28" spans="1:41" ht="90">
      <c r="A28" s="16" t="s">
        <v>170</v>
      </c>
      <c r="B28" s="16" t="s">
        <v>171</v>
      </c>
      <c r="C28" s="16" t="s">
        <v>87</v>
      </c>
      <c r="D28" s="16" t="s">
        <v>88</v>
      </c>
      <c r="E28" s="16" t="s">
        <v>89</v>
      </c>
      <c r="F28" s="16" t="s">
        <v>50</v>
      </c>
      <c r="G28" s="16" t="s">
        <v>77</v>
      </c>
      <c r="H28" s="16"/>
      <c r="I28" s="16" t="s">
        <v>57</v>
      </c>
      <c r="J28" s="16" t="s">
        <v>90</v>
      </c>
      <c r="K28" s="16" t="s">
        <v>72</v>
      </c>
      <c r="L28" s="16" t="s">
        <v>102</v>
      </c>
      <c r="M28" s="16" t="s">
        <v>102</v>
      </c>
      <c r="N28" s="17">
        <v>25000</v>
      </c>
      <c r="O28" s="17">
        <v>101.85</v>
      </c>
      <c r="P28" s="17">
        <v>2546250</v>
      </c>
      <c r="Q28" s="17">
        <v>59222.22</v>
      </c>
      <c r="R28" s="17">
        <v>2605472.22</v>
      </c>
      <c r="S28" s="17">
        <v>0</v>
      </c>
      <c r="T28" s="16" t="s">
        <v>52</v>
      </c>
      <c r="U28" s="17">
        <v>0</v>
      </c>
      <c r="V28" s="16"/>
      <c r="W28" s="16" t="s">
        <v>172</v>
      </c>
      <c r="X28" s="16" t="s">
        <v>58</v>
      </c>
      <c r="Y28" s="17">
        <v>2500000</v>
      </c>
      <c r="Z28" s="18" t="s">
        <v>173</v>
      </c>
      <c r="AA28" s="16" t="s">
        <v>111</v>
      </c>
      <c r="AB28" s="17">
        <v>7.9635</v>
      </c>
      <c r="AC28" s="16" t="s">
        <v>112</v>
      </c>
      <c r="AD28" s="16" t="s">
        <v>115</v>
      </c>
      <c r="AE28" s="16" t="s">
        <v>55</v>
      </c>
      <c r="AF28" s="16" t="s">
        <v>59</v>
      </c>
      <c r="AG28" s="16" t="s">
        <v>59</v>
      </c>
      <c r="AH28" s="16" t="s">
        <v>54</v>
      </c>
      <c r="AI28" s="16"/>
      <c r="AJ28" s="16"/>
      <c r="AK28" s="16" t="s">
        <v>71</v>
      </c>
      <c r="AL28" s="16"/>
      <c r="AM28" s="16"/>
      <c r="AN28" s="16"/>
      <c r="AO28" s="15" t="str">
        <f t="shared" si="0"/>
        <v>Inter-scheme</v>
      </c>
    </row>
    <row r="29" spans="1:41" ht="15">
      <c r="A29" s="16" t="s">
        <v>79</v>
      </c>
      <c r="B29" s="16" t="s">
        <v>174</v>
      </c>
      <c r="C29" s="16" t="s">
        <v>91</v>
      </c>
      <c r="D29" s="16" t="s">
        <v>92</v>
      </c>
      <c r="E29" s="16" t="s">
        <v>93</v>
      </c>
      <c r="F29" s="16" t="s">
        <v>50</v>
      </c>
      <c r="G29" s="16" t="s">
        <v>77</v>
      </c>
      <c r="H29" s="16"/>
      <c r="I29" s="16" t="s">
        <v>78</v>
      </c>
      <c r="J29" s="16" t="s">
        <v>94</v>
      </c>
      <c r="K29" s="16" t="s">
        <v>70</v>
      </c>
      <c r="L29" s="16" t="s">
        <v>102</v>
      </c>
      <c r="M29" s="16" t="s">
        <v>102</v>
      </c>
      <c r="N29" s="17">
        <v>1000000</v>
      </c>
      <c r="O29" s="17">
        <v>99.4657</v>
      </c>
      <c r="P29" s="17">
        <v>99465700</v>
      </c>
      <c r="Q29" s="17">
        <v>0</v>
      </c>
      <c r="R29" s="17">
        <v>99465700</v>
      </c>
      <c r="S29" s="17">
        <v>0</v>
      </c>
      <c r="T29" s="16" t="s">
        <v>175</v>
      </c>
      <c r="U29" s="17">
        <v>4000</v>
      </c>
      <c r="V29" s="16"/>
      <c r="W29" s="16" t="s">
        <v>103</v>
      </c>
      <c r="X29" s="16" t="s">
        <v>53</v>
      </c>
      <c r="Y29" s="17">
        <v>100000000</v>
      </c>
      <c r="Z29" s="16"/>
      <c r="AA29" s="16" t="s">
        <v>54</v>
      </c>
      <c r="AB29" s="17">
        <v>8.1695</v>
      </c>
      <c r="AC29" s="16" t="s">
        <v>83</v>
      </c>
      <c r="AD29" s="16"/>
      <c r="AE29" s="16" t="s">
        <v>55</v>
      </c>
      <c r="AF29" s="16" t="s">
        <v>56</v>
      </c>
      <c r="AG29" s="16" t="s">
        <v>56</v>
      </c>
      <c r="AH29" s="16" t="s">
        <v>54</v>
      </c>
      <c r="AI29" s="16"/>
      <c r="AJ29" s="16"/>
      <c r="AK29" s="16" t="s">
        <v>71</v>
      </c>
      <c r="AL29" s="16"/>
      <c r="AM29" s="16"/>
      <c r="AN29" s="16"/>
      <c r="AO29" s="15" t="str">
        <f t="shared" si="0"/>
        <v>Market Trade</v>
      </c>
    </row>
    <row r="30" spans="1:41" ht="15">
      <c r="A30" s="16" t="s">
        <v>79</v>
      </c>
      <c r="B30" s="16" t="s">
        <v>176</v>
      </c>
      <c r="C30" s="16" t="s">
        <v>91</v>
      </c>
      <c r="D30" s="16" t="s">
        <v>92</v>
      </c>
      <c r="E30" s="16" t="s">
        <v>93</v>
      </c>
      <c r="F30" s="16" t="s">
        <v>50</v>
      </c>
      <c r="G30" s="16" t="s">
        <v>77</v>
      </c>
      <c r="H30" s="16"/>
      <c r="I30" s="16" t="s">
        <v>78</v>
      </c>
      <c r="J30" s="16" t="s">
        <v>94</v>
      </c>
      <c r="K30" s="16" t="s">
        <v>70</v>
      </c>
      <c r="L30" s="16" t="s">
        <v>102</v>
      </c>
      <c r="M30" s="16" t="s">
        <v>102</v>
      </c>
      <c r="N30" s="17">
        <v>3400000</v>
      </c>
      <c r="O30" s="17">
        <v>99.4657</v>
      </c>
      <c r="P30" s="17">
        <v>338183380</v>
      </c>
      <c r="Q30" s="17">
        <v>0</v>
      </c>
      <c r="R30" s="17">
        <v>338183380</v>
      </c>
      <c r="S30" s="17">
        <v>0</v>
      </c>
      <c r="T30" s="16" t="s">
        <v>52</v>
      </c>
      <c r="U30" s="17">
        <v>0</v>
      </c>
      <c r="V30" s="16"/>
      <c r="W30" s="16" t="s">
        <v>103</v>
      </c>
      <c r="X30" s="16" t="s">
        <v>53</v>
      </c>
      <c r="Y30" s="17">
        <v>340000000</v>
      </c>
      <c r="Z30" s="16"/>
      <c r="AA30" s="16" t="s">
        <v>54</v>
      </c>
      <c r="AB30" s="17">
        <v>8.1695</v>
      </c>
      <c r="AC30" s="16" t="s">
        <v>83</v>
      </c>
      <c r="AD30" s="16"/>
      <c r="AE30" s="16" t="s">
        <v>55</v>
      </c>
      <c r="AF30" s="16" t="s">
        <v>56</v>
      </c>
      <c r="AG30" s="16" t="s">
        <v>56</v>
      </c>
      <c r="AH30" s="16" t="s">
        <v>54</v>
      </c>
      <c r="AI30" s="16"/>
      <c r="AJ30" s="16"/>
      <c r="AK30" s="16" t="s">
        <v>71</v>
      </c>
      <c r="AL30" s="16"/>
      <c r="AM30" s="16"/>
      <c r="AN30" s="16"/>
      <c r="AO30" s="15" t="str">
        <f aca="true" t="shared" si="1" ref="AO30:AO49">IF(AA30="N",IF(F30="Secondary","Market Trade","Off Market Trade"),"Inter-scheme")</f>
        <v>Market Trade</v>
      </c>
    </row>
    <row r="31" spans="1:41" ht="15">
      <c r="A31" s="16" t="s">
        <v>79</v>
      </c>
      <c r="B31" s="16" t="s">
        <v>177</v>
      </c>
      <c r="C31" s="16" t="s">
        <v>98</v>
      </c>
      <c r="D31" s="16" t="s">
        <v>99</v>
      </c>
      <c r="E31" s="16" t="s">
        <v>100</v>
      </c>
      <c r="F31" s="16" t="s">
        <v>50</v>
      </c>
      <c r="G31" s="16" t="s">
        <v>77</v>
      </c>
      <c r="H31" s="16"/>
      <c r="I31" s="16" t="s">
        <v>76</v>
      </c>
      <c r="J31" s="16" t="s">
        <v>101</v>
      </c>
      <c r="K31" s="16" t="s">
        <v>70</v>
      </c>
      <c r="L31" s="16" t="s">
        <v>102</v>
      </c>
      <c r="M31" s="16" t="s">
        <v>102</v>
      </c>
      <c r="N31" s="17">
        <v>5000000</v>
      </c>
      <c r="O31" s="17">
        <v>99.6865</v>
      </c>
      <c r="P31" s="17">
        <v>498432500</v>
      </c>
      <c r="Q31" s="17">
        <v>0</v>
      </c>
      <c r="R31" s="17">
        <v>498432500</v>
      </c>
      <c r="S31" s="17">
        <v>0</v>
      </c>
      <c r="T31" s="16" t="s">
        <v>52</v>
      </c>
      <c r="U31" s="17">
        <v>0</v>
      </c>
      <c r="V31" s="16"/>
      <c r="W31" s="16" t="s">
        <v>95</v>
      </c>
      <c r="X31" s="16" t="s">
        <v>53</v>
      </c>
      <c r="Y31" s="17">
        <v>500000000</v>
      </c>
      <c r="Z31" s="16"/>
      <c r="AA31" s="16" t="s">
        <v>54</v>
      </c>
      <c r="AB31" s="17">
        <v>8.1991</v>
      </c>
      <c r="AC31" s="16" t="s">
        <v>83</v>
      </c>
      <c r="AD31" s="16"/>
      <c r="AE31" s="16" t="s">
        <v>55</v>
      </c>
      <c r="AF31" s="16" t="s">
        <v>56</v>
      </c>
      <c r="AG31" s="16" t="s">
        <v>56</v>
      </c>
      <c r="AH31" s="16" t="s">
        <v>54</v>
      </c>
      <c r="AI31" s="16"/>
      <c r="AJ31" s="16"/>
      <c r="AK31" s="16" t="s">
        <v>71</v>
      </c>
      <c r="AL31" s="16"/>
      <c r="AM31" s="16"/>
      <c r="AN31" s="16"/>
      <c r="AO31" s="15" t="str">
        <f t="shared" si="1"/>
        <v>Market Trade</v>
      </c>
    </row>
    <row r="32" spans="1:41" ht="90">
      <c r="A32" s="16" t="s">
        <v>178</v>
      </c>
      <c r="B32" s="16" t="s">
        <v>179</v>
      </c>
      <c r="C32" s="16" t="s">
        <v>106</v>
      </c>
      <c r="D32" s="16" t="s">
        <v>107</v>
      </c>
      <c r="E32" s="16" t="s">
        <v>108</v>
      </c>
      <c r="F32" s="16" t="s">
        <v>50</v>
      </c>
      <c r="G32" s="16" t="s">
        <v>77</v>
      </c>
      <c r="H32" s="16"/>
      <c r="I32" s="16" t="s">
        <v>57</v>
      </c>
      <c r="J32" s="16" t="s">
        <v>109</v>
      </c>
      <c r="K32" s="16" t="s">
        <v>72</v>
      </c>
      <c r="L32" s="16" t="s">
        <v>102</v>
      </c>
      <c r="M32" s="16" t="s">
        <v>102</v>
      </c>
      <c r="N32" s="17">
        <v>50000</v>
      </c>
      <c r="O32" s="17">
        <v>101.6</v>
      </c>
      <c r="P32" s="17">
        <v>5080000</v>
      </c>
      <c r="Q32" s="17">
        <v>30562.5</v>
      </c>
      <c r="R32" s="17">
        <v>5110562.5</v>
      </c>
      <c r="S32" s="17">
        <v>0</v>
      </c>
      <c r="T32" s="16" t="s">
        <v>52</v>
      </c>
      <c r="U32" s="17">
        <v>0</v>
      </c>
      <c r="V32" s="16"/>
      <c r="W32" s="16" t="s">
        <v>172</v>
      </c>
      <c r="X32" s="16" t="s">
        <v>58</v>
      </c>
      <c r="Y32" s="17">
        <v>5000000</v>
      </c>
      <c r="Z32" s="18" t="s">
        <v>180</v>
      </c>
      <c r="AA32" s="16" t="s">
        <v>111</v>
      </c>
      <c r="AB32" s="17">
        <v>7.9045</v>
      </c>
      <c r="AC32" s="16" t="s">
        <v>112</v>
      </c>
      <c r="AD32" s="16"/>
      <c r="AE32" s="16" t="s">
        <v>55</v>
      </c>
      <c r="AF32" s="16" t="s">
        <v>59</v>
      </c>
      <c r="AG32" s="16" t="s">
        <v>59</v>
      </c>
      <c r="AH32" s="16" t="s">
        <v>54</v>
      </c>
      <c r="AI32" s="16"/>
      <c r="AJ32" s="16"/>
      <c r="AK32" s="16" t="s">
        <v>71</v>
      </c>
      <c r="AL32" s="16"/>
      <c r="AM32" s="16"/>
      <c r="AN32" s="16"/>
      <c r="AO32" s="15" t="str">
        <f t="shared" si="1"/>
        <v>Inter-scheme</v>
      </c>
    </row>
    <row r="33" spans="1:41" ht="15">
      <c r="A33" s="16" t="s">
        <v>84</v>
      </c>
      <c r="B33" s="16" t="s">
        <v>181</v>
      </c>
      <c r="C33" s="16" t="s">
        <v>165</v>
      </c>
      <c r="D33" s="16" t="s">
        <v>166</v>
      </c>
      <c r="E33" s="16" t="s">
        <v>167</v>
      </c>
      <c r="F33" s="16" t="s">
        <v>50</v>
      </c>
      <c r="G33" s="16" t="s">
        <v>77</v>
      </c>
      <c r="H33" s="16"/>
      <c r="I33" s="16" t="s">
        <v>80</v>
      </c>
      <c r="J33" s="16" t="s">
        <v>168</v>
      </c>
      <c r="K33" s="16" t="s">
        <v>70</v>
      </c>
      <c r="L33" s="16" t="s">
        <v>102</v>
      </c>
      <c r="M33" s="16" t="s">
        <v>102</v>
      </c>
      <c r="N33" s="17">
        <v>1000000</v>
      </c>
      <c r="O33" s="17">
        <v>92.5066</v>
      </c>
      <c r="P33" s="17">
        <v>92506600</v>
      </c>
      <c r="Q33" s="17">
        <v>0</v>
      </c>
      <c r="R33" s="17">
        <v>92506600</v>
      </c>
      <c r="S33" s="17">
        <v>0</v>
      </c>
      <c r="T33" s="16" t="s">
        <v>175</v>
      </c>
      <c r="U33" s="17">
        <v>3000</v>
      </c>
      <c r="V33" s="16"/>
      <c r="W33" s="16" t="s">
        <v>182</v>
      </c>
      <c r="X33" s="16" t="s">
        <v>53</v>
      </c>
      <c r="Y33" s="17">
        <v>100000000</v>
      </c>
      <c r="Z33" s="16"/>
      <c r="AA33" s="16" t="s">
        <v>54</v>
      </c>
      <c r="AB33" s="17">
        <v>8.62</v>
      </c>
      <c r="AC33" s="16" t="s">
        <v>83</v>
      </c>
      <c r="AD33" s="16"/>
      <c r="AE33" s="16" t="s">
        <v>55</v>
      </c>
      <c r="AF33" s="16" t="s">
        <v>56</v>
      </c>
      <c r="AG33" s="16" t="s">
        <v>56</v>
      </c>
      <c r="AH33" s="16" t="s">
        <v>54</v>
      </c>
      <c r="AI33" s="16"/>
      <c r="AJ33" s="16"/>
      <c r="AK33" s="16" t="s">
        <v>71</v>
      </c>
      <c r="AL33" s="16"/>
      <c r="AM33" s="16"/>
      <c r="AN33" s="16"/>
      <c r="AO33" s="15" t="str">
        <f t="shared" si="1"/>
        <v>Market Trade</v>
      </c>
    </row>
    <row r="34" spans="1:41" ht="15">
      <c r="A34" s="16" t="s">
        <v>74</v>
      </c>
      <c r="B34" s="16" t="s">
        <v>183</v>
      </c>
      <c r="C34" s="16" t="s">
        <v>134</v>
      </c>
      <c r="D34" s="16" t="s">
        <v>135</v>
      </c>
      <c r="E34" s="16" t="s">
        <v>136</v>
      </c>
      <c r="F34" s="16" t="s">
        <v>50</v>
      </c>
      <c r="G34" s="16" t="s">
        <v>51</v>
      </c>
      <c r="H34" s="16"/>
      <c r="I34" s="16" t="s">
        <v>57</v>
      </c>
      <c r="J34" s="16" t="s">
        <v>137</v>
      </c>
      <c r="K34" s="16" t="s">
        <v>72</v>
      </c>
      <c r="L34" s="16" t="s">
        <v>131</v>
      </c>
      <c r="M34" s="16" t="s">
        <v>102</v>
      </c>
      <c r="N34" s="17">
        <v>300000</v>
      </c>
      <c r="O34" s="17">
        <v>107.91</v>
      </c>
      <c r="P34" s="17">
        <v>32373000</v>
      </c>
      <c r="Q34" s="17">
        <v>191316.67</v>
      </c>
      <c r="R34" s="17">
        <v>32564316.67</v>
      </c>
      <c r="S34" s="17">
        <v>505.62</v>
      </c>
      <c r="T34" s="16" t="s">
        <v>52</v>
      </c>
      <c r="U34" s="17">
        <v>0</v>
      </c>
      <c r="V34" s="16"/>
      <c r="W34" s="16" t="s">
        <v>31</v>
      </c>
      <c r="X34" s="16" t="s">
        <v>58</v>
      </c>
      <c r="Y34" s="17">
        <v>30000000</v>
      </c>
      <c r="Z34" s="16"/>
      <c r="AA34" s="16" t="s">
        <v>54</v>
      </c>
      <c r="AB34" s="17">
        <v>8.1156</v>
      </c>
      <c r="AC34" s="16" t="s">
        <v>132</v>
      </c>
      <c r="AD34" s="16"/>
      <c r="AE34" s="16" t="s">
        <v>55</v>
      </c>
      <c r="AF34" s="16" t="s">
        <v>56</v>
      </c>
      <c r="AG34" s="16" t="s">
        <v>56</v>
      </c>
      <c r="AH34" s="16" t="s">
        <v>54</v>
      </c>
      <c r="AI34" s="16"/>
      <c r="AJ34" s="16"/>
      <c r="AK34" s="16" t="s">
        <v>85</v>
      </c>
      <c r="AL34" s="16"/>
      <c r="AM34" s="16"/>
      <c r="AN34" s="16"/>
      <c r="AO34" s="15" t="str">
        <f t="shared" si="1"/>
        <v>Market Trade</v>
      </c>
    </row>
    <row r="35" spans="1:41" ht="15">
      <c r="A35" s="16" t="s">
        <v>74</v>
      </c>
      <c r="B35" s="16" t="s">
        <v>184</v>
      </c>
      <c r="C35" s="16" t="s">
        <v>87</v>
      </c>
      <c r="D35" s="16" t="s">
        <v>88</v>
      </c>
      <c r="E35" s="16" t="s">
        <v>89</v>
      </c>
      <c r="F35" s="16" t="s">
        <v>50</v>
      </c>
      <c r="G35" s="16" t="s">
        <v>51</v>
      </c>
      <c r="H35" s="16"/>
      <c r="I35" s="16" t="s">
        <v>57</v>
      </c>
      <c r="J35" s="16" t="s">
        <v>90</v>
      </c>
      <c r="K35" s="16" t="s">
        <v>72</v>
      </c>
      <c r="L35" s="16" t="s">
        <v>131</v>
      </c>
      <c r="M35" s="16" t="s">
        <v>102</v>
      </c>
      <c r="N35" s="17">
        <v>500000</v>
      </c>
      <c r="O35" s="17">
        <v>101.785</v>
      </c>
      <c r="P35" s="17">
        <v>50892500</v>
      </c>
      <c r="Q35" s="17">
        <v>1184444.44</v>
      </c>
      <c r="R35" s="17">
        <v>52076944.44</v>
      </c>
      <c r="S35" s="17">
        <v>842.7</v>
      </c>
      <c r="T35" s="16" t="s">
        <v>52</v>
      </c>
      <c r="U35" s="17">
        <v>0</v>
      </c>
      <c r="V35" s="16"/>
      <c r="W35" s="16" t="s">
        <v>31</v>
      </c>
      <c r="X35" s="16" t="s">
        <v>58</v>
      </c>
      <c r="Y35" s="17">
        <v>50000000</v>
      </c>
      <c r="Z35" s="16"/>
      <c r="AA35" s="16" t="s">
        <v>54</v>
      </c>
      <c r="AB35" s="17">
        <v>7.9716</v>
      </c>
      <c r="AC35" s="16" t="s">
        <v>132</v>
      </c>
      <c r="AD35" s="16"/>
      <c r="AE35" s="16" t="s">
        <v>55</v>
      </c>
      <c r="AF35" s="16" t="s">
        <v>56</v>
      </c>
      <c r="AG35" s="16" t="s">
        <v>56</v>
      </c>
      <c r="AH35" s="16" t="s">
        <v>54</v>
      </c>
      <c r="AI35" s="16"/>
      <c r="AJ35" s="16"/>
      <c r="AK35" s="16" t="s">
        <v>81</v>
      </c>
      <c r="AL35" s="16"/>
      <c r="AM35" s="16"/>
      <c r="AN35" s="16"/>
      <c r="AO35" s="15" t="str">
        <f t="shared" si="1"/>
        <v>Market Trade</v>
      </c>
    </row>
    <row r="36" spans="1:41" ht="15">
      <c r="A36" s="16" t="s">
        <v>74</v>
      </c>
      <c r="B36" s="16" t="s">
        <v>185</v>
      </c>
      <c r="C36" s="16" t="s">
        <v>106</v>
      </c>
      <c r="D36" s="16" t="s">
        <v>107</v>
      </c>
      <c r="E36" s="16" t="s">
        <v>108</v>
      </c>
      <c r="F36" s="16" t="s">
        <v>50</v>
      </c>
      <c r="G36" s="16" t="s">
        <v>51</v>
      </c>
      <c r="H36" s="16"/>
      <c r="I36" s="16" t="s">
        <v>57</v>
      </c>
      <c r="J36" s="16" t="s">
        <v>109</v>
      </c>
      <c r="K36" s="16" t="s">
        <v>72</v>
      </c>
      <c r="L36" s="16" t="s">
        <v>131</v>
      </c>
      <c r="M36" s="16" t="s">
        <v>102</v>
      </c>
      <c r="N36" s="17">
        <v>200000</v>
      </c>
      <c r="O36" s="17">
        <v>101.6025</v>
      </c>
      <c r="P36" s="17">
        <v>20320500</v>
      </c>
      <c r="Q36" s="17">
        <v>122250</v>
      </c>
      <c r="R36" s="17">
        <v>20442750</v>
      </c>
      <c r="S36" s="17">
        <v>337.08</v>
      </c>
      <c r="T36" s="16" t="s">
        <v>52</v>
      </c>
      <c r="U36" s="17">
        <v>0</v>
      </c>
      <c r="V36" s="16"/>
      <c r="W36" s="16" t="s">
        <v>31</v>
      </c>
      <c r="X36" s="16" t="s">
        <v>58</v>
      </c>
      <c r="Y36" s="17">
        <v>20000000</v>
      </c>
      <c r="Z36" s="16"/>
      <c r="AA36" s="16" t="s">
        <v>54</v>
      </c>
      <c r="AB36" s="17">
        <v>7.9041</v>
      </c>
      <c r="AC36" s="16" t="s">
        <v>132</v>
      </c>
      <c r="AD36" s="16"/>
      <c r="AE36" s="16" t="s">
        <v>55</v>
      </c>
      <c r="AF36" s="16" t="s">
        <v>56</v>
      </c>
      <c r="AG36" s="16" t="s">
        <v>56</v>
      </c>
      <c r="AH36" s="16" t="s">
        <v>54</v>
      </c>
      <c r="AI36" s="16"/>
      <c r="AJ36" s="16"/>
      <c r="AK36" s="16" t="s">
        <v>82</v>
      </c>
      <c r="AL36" s="16"/>
      <c r="AM36" s="16"/>
      <c r="AN36" s="16"/>
      <c r="AO36" s="15" t="str">
        <f t="shared" si="1"/>
        <v>Market Trade</v>
      </c>
    </row>
    <row r="37" spans="1:41" ht="15">
      <c r="A37" s="16" t="s">
        <v>74</v>
      </c>
      <c r="B37" s="16" t="s">
        <v>186</v>
      </c>
      <c r="C37" s="16" t="s">
        <v>106</v>
      </c>
      <c r="D37" s="16" t="s">
        <v>107</v>
      </c>
      <c r="E37" s="16" t="s">
        <v>108</v>
      </c>
      <c r="F37" s="16" t="s">
        <v>50</v>
      </c>
      <c r="G37" s="16" t="s">
        <v>51</v>
      </c>
      <c r="H37" s="16"/>
      <c r="I37" s="16" t="s">
        <v>57</v>
      </c>
      <c r="J37" s="16" t="s">
        <v>109</v>
      </c>
      <c r="K37" s="16" t="s">
        <v>72</v>
      </c>
      <c r="L37" s="16" t="s">
        <v>131</v>
      </c>
      <c r="M37" s="16" t="s">
        <v>102</v>
      </c>
      <c r="N37" s="17">
        <v>300000</v>
      </c>
      <c r="O37" s="17">
        <v>101.73</v>
      </c>
      <c r="P37" s="17">
        <v>30519000</v>
      </c>
      <c r="Q37" s="17">
        <v>183375</v>
      </c>
      <c r="R37" s="17">
        <v>30702375</v>
      </c>
      <c r="S37" s="17">
        <v>505.62</v>
      </c>
      <c r="T37" s="16" t="s">
        <v>52</v>
      </c>
      <c r="U37" s="17">
        <v>0</v>
      </c>
      <c r="V37" s="16"/>
      <c r="W37" s="16" t="s">
        <v>31</v>
      </c>
      <c r="X37" s="16" t="s">
        <v>58</v>
      </c>
      <c r="Y37" s="17">
        <v>30000000</v>
      </c>
      <c r="Z37" s="16"/>
      <c r="AA37" s="16" t="s">
        <v>54</v>
      </c>
      <c r="AB37" s="17">
        <v>7.8849</v>
      </c>
      <c r="AC37" s="16" t="s">
        <v>132</v>
      </c>
      <c r="AD37" s="16"/>
      <c r="AE37" s="16" t="s">
        <v>55</v>
      </c>
      <c r="AF37" s="16" t="s">
        <v>56</v>
      </c>
      <c r="AG37" s="16" t="s">
        <v>56</v>
      </c>
      <c r="AH37" s="16" t="s">
        <v>54</v>
      </c>
      <c r="AI37" s="16"/>
      <c r="AJ37" s="16"/>
      <c r="AK37" s="16" t="s">
        <v>85</v>
      </c>
      <c r="AL37" s="16"/>
      <c r="AM37" s="16"/>
      <c r="AN37" s="16"/>
      <c r="AO37" s="15" t="str">
        <f t="shared" si="1"/>
        <v>Market Trade</v>
      </c>
    </row>
    <row r="38" spans="1:41" ht="15">
      <c r="A38" s="16" t="s">
        <v>74</v>
      </c>
      <c r="B38" s="16" t="s">
        <v>187</v>
      </c>
      <c r="C38" s="16" t="s">
        <v>134</v>
      </c>
      <c r="D38" s="16" t="s">
        <v>135</v>
      </c>
      <c r="E38" s="16" t="s">
        <v>136</v>
      </c>
      <c r="F38" s="16" t="s">
        <v>50</v>
      </c>
      <c r="G38" s="16" t="s">
        <v>51</v>
      </c>
      <c r="H38" s="16"/>
      <c r="I38" s="16" t="s">
        <v>57</v>
      </c>
      <c r="J38" s="16" t="s">
        <v>137</v>
      </c>
      <c r="K38" s="16" t="s">
        <v>72</v>
      </c>
      <c r="L38" s="16" t="s">
        <v>131</v>
      </c>
      <c r="M38" s="16" t="s">
        <v>102</v>
      </c>
      <c r="N38" s="17">
        <v>250000</v>
      </c>
      <c r="O38" s="17">
        <v>107.97</v>
      </c>
      <c r="P38" s="17">
        <v>26992500</v>
      </c>
      <c r="Q38" s="17">
        <v>159430.56</v>
      </c>
      <c r="R38" s="17">
        <v>27151930.56</v>
      </c>
      <c r="S38" s="17">
        <v>421.35</v>
      </c>
      <c r="T38" s="16" t="s">
        <v>52</v>
      </c>
      <c r="U38" s="17">
        <v>0</v>
      </c>
      <c r="V38" s="16"/>
      <c r="W38" s="16" t="s">
        <v>31</v>
      </c>
      <c r="X38" s="16" t="s">
        <v>58</v>
      </c>
      <c r="Y38" s="17">
        <v>25000000</v>
      </c>
      <c r="Z38" s="16"/>
      <c r="AA38" s="16" t="s">
        <v>54</v>
      </c>
      <c r="AB38" s="17">
        <v>8.1106</v>
      </c>
      <c r="AC38" s="16" t="s">
        <v>132</v>
      </c>
      <c r="AD38" s="16"/>
      <c r="AE38" s="16" t="s">
        <v>55</v>
      </c>
      <c r="AF38" s="16" t="s">
        <v>56</v>
      </c>
      <c r="AG38" s="16" t="s">
        <v>56</v>
      </c>
      <c r="AH38" s="16" t="s">
        <v>54</v>
      </c>
      <c r="AI38" s="16"/>
      <c r="AJ38" s="16"/>
      <c r="AK38" s="16" t="s">
        <v>141</v>
      </c>
      <c r="AL38" s="16"/>
      <c r="AM38" s="16"/>
      <c r="AN38" s="16"/>
      <c r="AO38" s="15" t="str">
        <f t="shared" si="1"/>
        <v>Market Trade</v>
      </c>
    </row>
    <row r="39" spans="1:41" ht="15">
      <c r="A39" s="16" t="s">
        <v>74</v>
      </c>
      <c r="B39" s="16" t="s">
        <v>188</v>
      </c>
      <c r="C39" s="16" t="s">
        <v>143</v>
      </c>
      <c r="D39" s="16" t="s">
        <v>144</v>
      </c>
      <c r="E39" s="16" t="s">
        <v>145</v>
      </c>
      <c r="F39" s="16" t="s">
        <v>50</v>
      </c>
      <c r="G39" s="16" t="s">
        <v>51</v>
      </c>
      <c r="H39" s="16"/>
      <c r="I39" s="16" t="s">
        <v>57</v>
      </c>
      <c r="J39" s="16" t="s">
        <v>146</v>
      </c>
      <c r="K39" s="16" t="s">
        <v>72</v>
      </c>
      <c r="L39" s="16" t="s">
        <v>131</v>
      </c>
      <c r="M39" s="16" t="s">
        <v>102</v>
      </c>
      <c r="N39" s="17">
        <v>300000</v>
      </c>
      <c r="O39" s="17">
        <v>108.675</v>
      </c>
      <c r="P39" s="17">
        <v>32602500</v>
      </c>
      <c r="Q39" s="17">
        <v>246675</v>
      </c>
      <c r="R39" s="17">
        <v>32849175</v>
      </c>
      <c r="S39" s="17">
        <v>505.62</v>
      </c>
      <c r="T39" s="16" t="s">
        <v>52</v>
      </c>
      <c r="U39" s="17">
        <v>0</v>
      </c>
      <c r="V39" s="16"/>
      <c r="W39" s="16" t="s">
        <v>31</v>
      </c>
      <c r="X39" s="16" t="s">
        <v>58</v>
      </c>
      <c r="Y39" s="17">
        <v>30000000</v>
      </c>
      <c r="Z39" s="16"/>
      <c r="AA39" s="16" t="s">
        <v>54</v>
      </c>
      <c r="AB39" s="17">
        <v>8.046</v>
      </c>
      <c r="AC39" s="16" t="s">
        <v>132</v>
      </c>
      <c r="AD39" s="16"/>
      <c r="AE39" s="16" t="s">
        <v>55</v>
      </c>
      <c r="AF39" s="16" t="s">
        <v>56</v>
      </c>
      <c r="AG39" s="16" t="s">
        <v>56</v>
      </c>
      <c r="AH39" s="16" t="s">
        <v>54</v>
      </c>
      <c r="AI39" s="16"/>
      <c r="AJ39" s="16"/>
      <c r="AK39" s="16" t="s">
        <v>85</v>
      </c>
      <c r="AL39" s="16"/>
      <c r="AM39" s="16"/>
      <c r="AN39" s="16"/>
      <c r="AO39" s="15" t="str">
        <f t="shared" si="1"/>
        <v>Market Trade</v>
      </c>
    </row>
    <row r="40" spans="1:41" ht="15">
      <c r="A40" s="16" t="s">
        <v>74</v>
      </c>
      <c r="B40" s="16" t="s">
        <v>189</v>
      </c>
      <c r="C40" s="16" t="s">
        <v>143</v>
      </c>
      <c r="D40" s="16" t="s">
        <v>144</v>
      </c>
      <c r="E40" s="16" t="s">
        <v>145</v>
      </c>
      <c r="F40" s="16" t="s">
        <v>50</v>
      </c>
      <c r="G40" s="16" t="s">
        <v>51</v>
      </c>
      <c r="H40" s="16"/>
      <c r="I40" s="16" t="s">
        <v>57</v>
      </c>
      <c r="J40" s="16" t="s">
        <v>146</v>
      </c>
      <c r="K40" s="16" t="s">
        <v>72</v>
      </c>
      <c r="L40" s="16" t="s">
        <v>131</v>
      </c>
      <c r="M40" s="16" t="s">
        <v>102</v>
      </c>
      <c r="N40" s="17">
        <v>400000</v>
      </c>
      <c r="O40" s="17">
        <v>108.685</v>
      </c>
      <c r="P40" s="17">
        <v>43474000</v>
      </c>
      <c r="Q40" s="17">
        <v>328900</v>
      </c>
      <c r="R40" s="17">
        <v>43802900</v>
      </c>
      <c r="S40" s="17">
        <v>674.16</v>
      </c>
      <c r="T40" s="16" t="s">
        <v>52</v>
      </c>
      <c r="U40" s="17">
        <v>0</v>
      </c>
      <c r="V40" s="16"/>
      <c r="W40" s="16" t="s">
        <v>31</v>
      </c>
      <c r="X40" s="16" t="s">
        <v>58</v>
      </c>
      <c r="Y40" s="17">
        <v>40000000</v>
      </c>
      <c r="Z40" s="16"/>
      <c r="AA40" s="16" t="s">
        <v>54</v>
      </c>
      <c r="AB40" s="17">
        <v>8.045</v>
      </c>
      <c r="AC40" s="16" t="s">
        <v>132</v>
      </c>
      <c r="AD40" s="16"/>
      <c r="AE40" s="16" t="s">
        <v>55</v>
      </c>
      <c r="AF40" s="16" t="s">
        <v>56</v>
      </c>
      <c r="AG40" s="16" t="s">
        <v>56</v>
      </c>
      <c r="AH40" s="16" t="s">
        <v>54</v>
      </c>
      <c r="AI40" s="16"/>
      <c r="AJ40" s="16"/>
      <c r="AK40" s="16" t="s">
        <v>190</v>
      </c>
      <c r="AL40" s="16"/>
      <c r="AM40" s="16"/>
      <c r="AN40" s="16"/>
      <c r="AO40" s="15" t="str">
        <f t="shared" si="1"/>
        <v>Market Trade</v>
      </c>
    </row>
    <row r="41" spans="1:41" ht="15">
      <c r="A41" s="16" t="s">
        <v>74</v>
      </c>
      <c r="B41" s="16" t="s">
        <v>191</v>
      </c>
      <c r="C41" s="16" t="s">
        <v>134</v>
      </c>
      <c r="D41" s="16" t="s">
        <v>135</v>
      </c>
      <c r="E41" s="16" t="s">
        <v>136</v>
      </c>
      <c r="F41" s="16" t="s">
        <v>50</v>
      </c>
      <c r="G41" s="16" t="s">
        <v>77</v>
      </c>
      <c r="H41" s="16"/>
      <c r="I41" s="16" t="s">
        <v>57</v>
      </c>
      <c r="J41" s="16" t="s">
        <v>137</v>
      </c>
      <c r="K41" s="16" t="s">
        <v>72</v>
      </c>
      <c r="L41" s="16" t="s">
        <v>131</v>
      </c>
      <c r="M41" s="16" t="s">
        <v>102</v>
      </c>
      <c r="N41" s="17">
        <v>300000</v>
      </c>
      <c r="O41" s="17">
        <v>107.9975</v>
      </c>
      <c r="P41" s="17">
        <v>32399250</v>
      </c>
      <c r="Q41" s="17">
        <v>191316.67</v>
      </c>
      <c r="R41" s="17">
        <v>32590566.67</v>
      </c>
      <c r="S41" s="17">
        <v>505.62</v>
      </c>
      <c r="T41" s="16" t="s">
        <v>52</v>
      </c>
      <c r="U41" s="17">
        <v>0</v>
      </c>
      <c r="V41" s="16"/>
      <c r="W41" s="16" t="s">
        <v>31</v>
      </c>
      <c r="X41" s="16" t="s">
        <v>58</v>
      </c>
      <c r="Y41" s="17">
        <v>30000000</v>
      </c>
      <c r="Z41" s="16"/>
      <c r="AA41" s="16" t="s">
        <v>54</v>
      </c>
      <c r="AB41" s="17">
        <v>8.1083</v>
      </c>
      <c r="AC41" s="16" t="s">
        <v>150</v>
      </c>
      <c r="AD41" s="16"/>
      <c r="AE41" s="16" t="s">
        <v>55</v>
      </c>
      <c r="AF41" s="16" t="s">
        <v>56</v>
      </c>
      <c r="AG41" s="16" t="s">
        <v>56</v>
      </c>
      <c r="AH41" s="16" t="s">
        <v>54</v>
      </c>
      <c r="AI41" s="16"/>
      <c r="AJ41" s="16"/>
      <c r="AK41" s="16" t="s">
        <v>85</v>
      </c>
      <c r="AL41" s="16"/>
      <c r="AM41" s="16"/>
      <c r="AN41" s="16"/>
      <c r="AO41" s="15" t="str">
        <f t="shared" si="1"/>
        <v>Market Trade</v>
      </c>
    </row>
    <row r="42" spans="1:41" ht="15">
      <c r="A42" s="16" t="s">
        <v>74</v>
      </c>
      <c r="B42" s="16" t="s">
        <v>192</v>
      </c>
      <c r="C42" s="16" t="s">
        <v>106</v>
      </c>
      <c r="D42" s="16" t="s">
        <v>107</v>
      </c>
      <c r="E42" s="16" t="s">
        <v>108</v>
      </c>
      <c r="F42" s="16" t="s">
        <v>50</v>
      </c>
      <c r="G42" s="16" t="s">
        <v>77</v>
      </c>
      <c r="H42" s="16"/>
      <c r="I42" s="16" t="s">
        <v>57</v>
      </c>
      <c r="J42" s="16" t="s">
        <v>109</v>
      </c>
      <c r="K42" s="16" t="s">
        <v>72</v>
      </c>
      <c r="L42" s="16" t="s">
        <v>131</v>
      </c>
      <c r="M42" s="16" t="s">
        <v>102</v>
      </c>
      <c r="N42" s="17">
        <v>300000</v>
      </c>
      <c r="O42" s="17">
        <v>101.6125</v>
      </c>
      <c r="P42" s="17">
        <v>30483750</v>
      </c>
      <c r="Q42" s="17">
        <v>183375</v>
      </c>
      <c r="R42" s="17">
        <v>30667125</v>
      </c>
      <c r="S42" s="17">
        <v>505.62</v>
      </c>
      <c r="T42" s="16" t="s">
        <v>52</v>
      </c>
      <c r="U42" s="17">
        <v>0</v>
      </c>
      <c r="V42" s="16"/>
      <c r="W42" s="16" t="s">
        <v>31</v>
      </c>
      <c r="X42" s="16" t="s">
        <v>58</v>
      </c>
      <c r="Y42" s="17">
        <v>30000000</v>
      </c>
      <c r="Z42" s="16"/>
      <c r="AA42" s="16" t="s">
        <v>54</v>
      </c>
      <c r="AB42" s="17">
        <v>7.9026</v>
      </c>
      <c r="AC42" s="16" t="s">
        <v>150</v>
      </c>
      <c r="AD42" s="16"/>
      <c r="AE42" s="16" t="s">
        <v>55</v>
      </c>
      <c r="AF42" s="16" t="s">
        <v>56</v>
      </c>
      <c r="AG42" s="16" t="s">
        <v>56</v>
      </c>
      <c r="AH42" s="16" t="s">
        <v>54</v>
      </c>
      <c r="AI42" s="16"/>
      <c r="AJ42" s="16"/>
      <c r="AK42" s="16" t="s">
        <v>85</v>
      </c>
      <c r="AL42" s="16"/>
      <c r="AM42" s="16"/>
      <c r="AN42" s="16"/>
      <c r="AO42" s="15" t="str">
        <f t="shared" si="1"/>
        <v>Market Trade</v>
      </c>
    </row>
    <row r="43" spans="1:41" ht="15">
      <c r="A43" s="16" t="s">
        <v>74</v>
      </c>
      <c r="B43" s="16" t="s">
        <v>193</v>
      </c>
      <c r="C43" s="16" t="s">
        <v>106</v>
      </c>
      <c r="D43" s="16" t="s">
        <v>107</v>
      </c>
      <c r="E43" s="16" t="s">
        <v>108</v>
      </c>
      <c r="F43" s="16" t="s">
        <v>50</v>
      </c>
      <c r="G43" s="16" t="s">
        <v>77</v>
      </c>
      <c r="H43" s="16"/>
      <c r="I43" s="16" t="s">
        <v>57</v>
      </c>
      <c r="J43" s="16" t="s">
        <v>109</v>
      </c>
      <c r="K43" s="16" t="s">
        <v>72</v>
      </c>
      <c r="L43" s="16" t="s">
        <v>131</v>
      </c>
      <c r="M43" s="16" t="s">
        <v>102</v>
      </c>
      <c r="N43" s="17">
        <v>200000</v>
      </c>
      <c r="O43" s="17">
        <v>101.6575</v>
      </c>
      <c r="P43" s="17">
        <v>20331500</v>
      </c>
      <c r="Q43" s="17">
        <v>122250</v>
      </c>
      <c r="R43" s="17">
        <v>20453750</v>
      </c>
      <c r="S43" s="17">
        <v>337.08</v>
      </c>
      <c r="T43" s="16" t="s">
        <v>52</v>
      </c>
      <c r="U43" s="17">
        <v>0</v>
      </c>
      <c r="V43" s="16"/>
      <c r="W43" s="16" t="s">
        <v>31</v>
      </c>
      <c r="X43" s="16" t="s">
        <v>58</v>
      </c>
      <c r="Y43" s="17">
        <v>20000000</v>
      </c>
      <c r="Z43" s="16"/>
      <c r="AA43" s="16" t="s">
        <v>54</v>
      </c>
      <c r="AB43" s="17">
        <v>7.8958</v>
      </c>
      <c r="AC43" s="16" t="s">
        <v>150</v>
      </c>
      <c r="AD43" s="16"/>
      <c r="AE43" s="16" t="s">
        <v>55</v>
      </c>
      <c r="AF43" s="16" t="s">
        <v>56</v>
      </c>
      <c r="AG43" s="16" t="s">
        <v>56</v>
      </c>
      <c r="AH43" s="16" t="s">
        <v>54</v>
      </c>
      <c r="AI43" s="16"/>
      <c r="AJ43" s="16"/>
      <c r="AK43" s="16" t="s">
        <v>82</v>
      </c>
      <c r="AL43" s="16"/>
      <c r="AM43" s="16"/>
      <c r="AN43" s="16"/>
      <c r="AO43" s="15" t="str">
        <f t="shared" si="1"/>
        <v>Market Trade</v>
      </c>
    </row>
    <row r="44" spans="1:41" ht="15">
      <c r="A44" s="16" t="s">
        <v>74</v>
      </c>
      <c r="B44" s="16" t="s">
        <v>194</v>
      </c>
      <c r="C44" s="16" t="s">
        <v>87</v>
      </c>
      <c r="D44" s="16" t="s">
        <v>88</v>
      </c>
      <c r="E44" s="16" t="s">
        <v>89</v>
      </c>
      <c r="F44" s="16" t="s">
        <v>50</v>
      </c>
      <c r="G44" s="16" t="s">
        <v>77</v>
      </c>
      <c r="H44" s="16"/>
      <c r="I44" s="16" t="s">
        <v>57</v>
      </c>
      <c r="J44" s="16" t="s">
        <v>90</v>
      </c>
      <c r="K44" s="16" t="s">
        <v>72</v>
      </c>
      <c r="L44" s="16" t="s">
        <v>131</v>
      </c>
      <c r="M44" s="16" t="s">
        <v>102</v>
      </c>
      <c r="N44" s="17">
        <v>500000</v>
      </c>
      <c r="O44" s="17">
        <v>101.8175</v>
      </c>
      <c r="P44" s="17">
        <v>50908750</v>
      </c>
      <c r="Q44" s="17">
        <v>1184444.44</v>
      </c>
      <c r="R44" s="17">
        <v>52093194.44</v>
      </c>
      <c r="S44" s="17">
        <v>842.7</v>
      </c>
      <c r="T44" s="16" t="s">
        <v>52</v>
      </c>
      <c r="U44" s="17">
        <v>0</v>
      </c>
      <c r="V44" s="16"/>
      <c r="W44" s="16" t="s">
        <v>31</v>
      </c>
      <c r="X44" s="16" t="s">
        <v>58</v>
      </c>
      <c r="Y44" s="17">
        <v>50000000</v>
      </c>
      <c r="Z44" s="16"/>
      <c r="AA44" s="16" t="s">
        <v>54</v>
      </c>
      <c r="AB44" s="17">
        <v>7.9675</v>
      </c>
      <c r="AC44" s="16" t="s">
        <v>150</v>
      </c>
      <c r="AD44" s="16"/>
      <c r="AE44" s="16" t="s">
        <v>55</v>
      </c>
      <c r="AF44" s="16" t="s">
        <v>56</v>
      </c>
      <c r="AG44" s="16" t="s">
        <v>56</v>
      </c>
      <c r="AH44" s="16" t="s">
        <v>54</v>
      </c>
      <c r="AI44" s="16"/>
      <c r="AJ44" s="16"/>
      <c r="AK44" s="16" t="s">
        <v>81</v>
      </c>
      <c r="AL44" s="16"/>
      <c r="AM44" s="16"/>
      <c r="AN44" s="16"/>
      <c r="AO44" s="15" t="str">
        <f t="shared" si="1"/>
        <v>Market Trade</v>
      </c>
    </row>
    <row r="45" spans="1:41" ht="15">
      <c r="A45" s="16" t="s">
        <v>74</v>
      </c>
      <c r="B45" s="16" t="s">
        <v>195</v>
      </c>
      <c r="C45" s="16" t="s">
        <v>134</v>
      </c>
      <c r="D45" s="16" t="s">
        <v>135</v>
      </c>
      <c r="E45" s="16" t="s">
        <v>136</v>
      </c>
      <c r="F45" s="16" t="s">
        <v>50</v>
      </c>
      <c r="G45" s="16" t="s">
        <v>77</v>
      </c>
      <c r="H45" s="16"/>
      <c r="I45" s="16" t="s">
        <v>57</v>
      </c>
      <c r="J45" s="16" t="s">
        <v>137</v>
      </c>
      <c r="K45" s="16" t="s">
        <v>72</v>
      </c>
      <c r="L45" s="16" t="s">
        <v>131</v>
      </c>
      <c r="M45" s="16" t="s">
        <v>102</v>
      </c>
      <c r="N45" s="17">
        <v>250000</v>
      </c>
      <c r="O45" s="17">
        <v>108.03</v>
      </c>
      <c r="P45" s="17">
        <v>27007500</v>
      </c>
      <c r="Q45" s="17">
        <v>159430.56</v>
      </c>
      <c r="R45" s="17">
        <v>27166930.56</v>
      </c>
      <c r="S45" s="17">
        <v>421.35</v>
      </c>
      <c r="T45" s="16" t="s">
        <v>52</v>
      </c>
      <c r="U45" s="17">
        <v>0</v>
      </c>
      <c r="V45" s="16"/>
      <c r="W45" s="16" t="s">
        <v>31</v>
      </c>
      <c r="X45" s="16" t="s">
        <v>58</v>
      </c>
      <c r="Y45" s="17">
        <v>25000000</v>
      </c>
      <c r="Z45" s="16"/>
      <c r="AA45" s="16" t="s">
        <v>54</v>
      </c>
      <c r="AB45" s="17">
        <v>8.1055</v>
      </c>
      <c r="AC45" s="16" t="s">
        <v>150</v>
      </c>
      <c r="AD45" s="16"/>
      <c r="AE45" s="16" t="s">
        <v>55</v>
      </c>
      <c r="AF45" s="16" t="s">
        <v>56</v>
      </c>
      <c r="AG45" s="16" t="s">
        <v>56</v>
      </c>
      <c r="AH45" s="16" t="s">
        <v>54</v>
      </c>
      <c r="AI45" s="16"/>
      <c r="AJ45" s="16"/>
      <c r="AK45" s="16" t="s">
        <v>141</v>
      </c>
      <c r="AL45" s="16"/>
      <c r="AM45" s="16"/>
      <c r="AN45" s="16"/>
      <c r="AO45" s="15" t="str">
        <f t="shared" si="1"/>
        <v>Market Trade</v>
      </c>
    </row>
    <row r="46" spans="1:41" ht="15">
      <c r="A46" s="16" t="s">
        <v>74</v>
      </c>
      <c r="B46" s="16" t="s">
        <v>196</v>
      </c>
      <c r="C46" s="16" t="s">
        <v>143</v>
      </c>
      <c r="D46" s="16" t="s">
        <v>144</v>
      </c>
      <c r="E46" s="16" t="s">
        <v>145</v>
      </c>
      <c r="F46" s="16" t="s">
        <v>50</v>
      </c>
      <c r="G46" s="16" t="s">
        <v>77</v>
      </c>
      <c r="H46" s="16"/>
      <c r="I46" s="16" t="s">
        <v>57</v>
      </c>
      <c r="J46" s="16" t="s">
        <v>146</v>
      </c>
      <c r="K46" s="16" t="s">
        <v>72</v>
      </c>
      <c r="L46" s="16" t="s">
        <v>131</v>
      </c>
      <c r="M46" s="16" t="s">
        <v>102</v>
      </c>
      <c r="N46" s="17">
        <v>300000</v>
      </c>
      <c r="O46" s="17">
        <v>108.6275</v>
      </c>
      <c r="P46" s="17">
        <v>32588250</v>
      </c>
      <c r="Q46" s="17">
        <v>246675</v>
      </c>
      <c r="R46" s="17">
        <v>32834925</v>
      </c>
      <c r="S46" s="17">
        <v>505.62</v>
      </c>
      <c r="T46" s="16" t="s">
        <v>52</v>
      </c>
      <c r="U46" s="17">
        <v>0</v>
      </c>
      <c r="V46" s="16"/>
      <c r="W46" s="16" t="s">
        <v>31</v>
      </c>
      <c r="X46" s="16" t="s">
        <v>58</v>
      </c>
      <c r="Y46" s="17">
        <v>30000000</v>
      </c>
      <c r="Z46" s="16"/>
      <c r="AA46" s="16" t="s">
        <v>54</v>
      </c>
      <c r="AB46" s="17">
        <v>8.0507</v>
      </c>
      <c r="AC46" s="16" t="s">
        <v>150</v>
      </c>
      <c r="AD46" s="16"/>
      <c r="AE46" s="16" t="s">
        <v>55</v>
      </c>
      <c r="AF46" s="16" t="s">
        <v>56</v>
      </c>
      <c r="AG46" s="16" t="s">
        <v>56</v>
      </c>
      <c r="AH46" s="16" t="s">
        <v>54</v>
      </c>
      <c r="AI46" s="16"/>
      <c r="AJ46" s="16"/>
      <c r="AK46" s="16" t="s">
        <v>85</v>
      </c>
      <c r="AL46" s="16"/>
      <c r="AM46" s="16"/>
      <c r="AN46" s="16"/>
      <c r="AO46" s="15" t="str">
        <f t="shared" si="1"/>
        <v>Market Trade</v>
      </c>
    </row>
    <row r="47" spans="1:41" ht="15">
      <c r="A47" s="16" t="s">
        <v>74</v>
      </c>
      <c r="B47" s="16" t="s">
        <v>197</v>
      </c>
      <c r="C47" s="16" t="s">
        <v>143</v>
      </c>
      <c r="D47" s="16" t="s">
        <v>144</v>
      </c>
      <c r="E47" s="16" t="s">
        <v>145</v>
      </c>
      <c r="F47" s="16" t="s">
        <v>50</v>
      </c>
      <c r="G47" s="16" t="s">
        <v>77</v>
      </c>
      <c r="H47" s="16"/>
      <c r="I47" s="16" t="s">
        <v>57</v>
      </c>
      <c r="J47" s="16" t="s">
        <v>146</v>
      </c>
      <c r="K47" s="16" t="s">
        <v>72</v>
      </c>
      <c r="L47" s="16" t="s">
        <v>131</v>
      </c>
      <c r="M47" s="16" t="s">
        <v>102</v>
      </c>
      <c r="N47" s="17">
        <v>400000</v>
      </c>
      <c r="O47" s="17">
        <v>108.5825</v>
      </c>
      <c r="P47" s="17">
        <v>43433000</v>
      </c>
      <c r="Q47" s="17">
        <v>328900</v>
      </c>
      <c r="R47" s="17">
        <v>43761900</v>
      </c>
      <c r="S47" s="17">
        <v>674.16</v>
      </c>
      <c r="T47" s="16" t="s">
        <v>52</v>
      </c>
      <c r="U47" s="17">
        <v>0</v>
      </c>
      <c r="V47" s="16"/>
      <c r="W47" s="16" t="s">
        <v>31</v>
      </c>
      <c r="X47" s="16" t="s">
        <v>58</v>
      </c>
      <c r="Y47" s="17">
        <v>40000000</v>
      </c>
      <c r="Z47" s="16"/>
      <c r="AA47" s="16" t="s">
        <v>54</v>
      </c>
      <c r="AB47" s="17">
        <v>8.0552</v>
      </c>
      <c r="AC47" s="16" t="s">
        <v>150</v>
      </c>
      <c r="AD47" s="16"/>
      <c r="AE47" s="16" t="s">
        <v>55</v>
      </c>
      <c r="AF47" s="16" t="s">
        <v>56</v>
      </c>
      <c r="AG47" s="16" t="s">
        <v>56</v>
      </c>
      <c r="AH47" s="16" t="s">
        <v>54</v>
      </c>
      <c r="AI47" s="16"/>
      <c r="AJ47" s="16"/>
      <c r="AK47" s="16" t="s">
        <v>190</v>
      </c>
      <c r="AL47" s="16"/>
      <c r="AM47" s="16"/>
      <c r="AN47" s="16"/>
      <c r="AO47" s="15" t="str">
        <f t="shared" si="1"/>
        <v>Market Trade</v>
      </c>
    </row>
    <row r="48" spans="1:41" ht="15">
      <c r="A48" s="16" t="s">
        <v>75</v>
      </c>
      <c r="B48" s="16" t="s">
        <v>198</v>
      </c>
      <c r="C48" s="16" t="s">
        <v>159</v>
      </c>
      <c r="D48" s="16" t="s">
        <v>160</v>
      </c>
      <c r="E48" s="16" t="s">
        <v>161</v>
      </c>
      <c r="F48" s="16" t="s">
        <v>50</v>
      </c>
      <c r="G48" s="16" t="s">
        <v>51</v>
      </c>
      <c r="H48" s="16"/>
      <c r="I48" s="16" t="s">
        <v>80</v>
      </c>
      <c r="J48" s="16" t="s">
        <v>162</v>
      </c>
      <c r="K48" s="16" t="s">
        <v>70</v>
      </c>
      <c r="L48" s="16" t="s">
        <v>131</v>
      </c>
      <c r="M48" s="16" t="s">
        <v>102</v>
      </c>
      <c r="N48" s="17">
        <v>2000000</v>
      </c>
      <c r="O48" s="17">
        <v>92.4622</v>
      </c>
      <c r="P48" s="17">
        <v>184924400</v>
      </c>
      <c r="Q48" s="17">
        <v>0</v>
      </c>
      <c r="R48" s="17">
        <v>184924400</v>
      </c>
      <c r="S48" s="17">
        <v>0</v>
      </c>
      <c r="T48" s="16" t="s">
        <v>163</v>
      </c>
      <c r="U48" s="17">
        <v>2400</v>
      </c>
      <c r="V48" s="16"/>
      <c r="W48" s="16" t="s">
        <v>122</v>
      </c>
      <c r="X48" s="16" t="s">
        <v>53</v>
      </c>
      <c r="Y48" s="17">
        <v>200000000</v>
      </c>
      <c r="Z48" s="16"/>
      <c r="AA48" s="16" t="s">
        <v>54</v>
      </c>
      <c r="AB48" s="17">
        <v>8.6</v>
      </c>
      <c r="AC48" s="16" t="s">
        <v>86</v>
      </c>
      <c r="AD48" s="16"/>
      <c r="AE48" s="16" t="s">
        <v>55</v>
      </c>
      <c r="AF48" s="16" t="s">
        <v>56</v>
      </c>
      <c r="AG48" s="16" t="s">
        <v>56</v>
      </c>
      <c r="AH48" s="16" t="s">
        <v>54</v>
      </c>
      <c r="AI48" s="16"/>
      <c r="AJ48" s="16"/>
      <c r="AK48" s="16" t="s">
        <v>71</v>
      </c>
      <c r="AL48" s="16"/>
      <c r="AM48" s="16"/>
      <c r="AN48" s="16"/>
      <c r="AO48" s="15" t="str">
        <f t="shared" si="1"/>
        <v>Market Trade</v>
      </c>
    </row>
    <row r="49" spans="1:41" ht="15">
      <c r="A49" s="16" t="s">
        <v>75</v>
      </c>
      <c r="B49" s="16" t="s">
        <v>199</v>
      </c>
      <c r="C49" s="16" t="s">
        <v>165</v>
      </c>
      <c r="D49" s="16" t="s">
        <v>166</v>
      </c>
      <c r="E49" s="16" t="s">
        <v>167</v>
      </c>
      <c r="F49" s="16" t="s">
        <v>50</v>
      </c>
      <c r="G49" s="16" t="s">
        <v>77</v>
      </c>
      <c r="H49" s="16"/>
      <c r="I49" s="16" t="s">
        <v>80</v>
      </c>
      <c r="J49" s="16" t="s">
        <v>168</v>
      </c>
      <c r="K49" s="16" t="s">
        <v>70</v>
      </c>
      <c r="L49" s="16" t="s">
        <v>131</v>
      </c>
      <c r="M49" s="16" t="s">
        <v>102</v>
      </c>
      <c r="N49" s="17">
        <v>2000000</v>
      </c>
      <c r="O49" s="17">
        <v>92.5226</v>
      </c>
      <c r="P49" s="17">
        <v>185045200</v>
      </c>
      <c r="Q49" s="17">
        <v>0</v>
      </c>
      <c r="R49" s="17">
        <v>185045200</v>
      </c>
      <c r="S49" s="17">
        <v>0</v>
      </c>
      <c r="T49" s="16" t="s">
        <v>163</v>
      </c>
      <c r="U49" s="17">
        <v>4000</v>
      </c>
      <c r="V49" s="16"/>
      <c r="W49" s="16" t="s">
        <v>122</v>
      </c>
      <c r="X49" s="16" t="s">
        <v>53</v>
      </c>
      <c r="Y49" s="17">
        <v>200000000</v>
      </c>
      <c r="Z49" s="16"/>
      <c r="AA49" s="16" t="s">
        <v>54</v>
      </c>
      <c r="AB49" s="17">
        <v>8.6001</v>
      </c>
      <c r="AC49" s="16" t="s">
        <v>86</v>
      </c>
      <c r="AD49" s="16"/>
      <c r="AE49" s="16" t="s">
        <v>55</v>
      </c>
      <c r="AF49" s="16" t="s">
        <v>56</v>
      </c>
      <c r="AG49" s="16" t="s">
        <v>56</v>
      </c>
      <c r="AH49" s="16" t="s">
        <v>54</v>
      </c>
      <c r="AI49" s="16"/>
      <c r="AJ49" s="16"/>
      <c r="AK49" s="16" t="s">
        <v>71</v>
      </c>
      <c r="AL49" s="16"/>
      <c r="AM49" s="16"/>
      <c r="AN49" s="16"/>
      <c r="AO49" s="15" t="str">
        <f t="shared" si="1"/>
        <v>Market Trade</v>
      </c>
    </row>
    <row r="50" spans="14:28" ht="15">
      <c r="N50" s="13"/>
      <c r="O50" s="13"/>
      <c r="P50" s="13"/>
      <c r="Q50" s="13"/>
      <c r="R50" s="13"/>
      <c r="S50" s="13"/>
      <c r="U50" s="13"/>
      <c r="Y50" s="13"/>
      <c r="AB50" s="13"/>
    </row>
    <row r="51" spans="14:28" ht="15">
      <c r="N51" s="13"/>
      <c r="O51" s="13"/>
      <c r="P51" s="13"/>
      <c r="Q51" s="13"/>
      <c r="R51" s="13"/>
      <c r="S51" s="13"/>
      <c r="U51" s="13"/>
      <c r="Y51" s="13"/>
      <c r="AB51" s="13"/>
    </row>
    <row r="52" spans="14:28" ht="15">
      <c r="N52" s="13"/>
      <c r="O52" s="13"/>
      <c r="P52" s="13"/>
      <c r="Q52" s="13"/>
      <c r="R52" s="13"/>
      <c r="S52" s="13"/>
      <c r="U52" s="13"/>
      <c r="Y52" s="13"/>
      <c r="AB5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CCS-AKSHAY</dc:creator>
  <cp:keywords/>
  <dc:description/>
  <cp:lastModifiedBy>p124</cp:lastModifiedBy>
  <dcterms:created xsi:type="dcterms:W3CDTF">2012-04-18T13:29:42Z</dcterms:created>
  <dcterms:modified xsi:type="dcterms:W3CDTF">2013-02-01T13:41:08Z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